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org">[1]Титульный!$F$31</definedName>
    <definedName name="PT_DIFFERENTIATION_CS">'[1]Перечень тарифов'!$AL$12:$AL$137</definedName>
    <definedName name="PT_DIFFERENTIATION_CS_ID">'[1]Перечень тарифов'!$AF$12:$AF$137</definedName>
    <definedName name="PT_DIFFERENTIATION_IST_TE">'[1]Перечень тарифов'!$AM$12:$AM$137</definedName>
    <definedName name="PT_DIFFERENTIATION_IST_TE_ID">'[1]Перечень тарифов'!$AG$12:$AG$137</definedName>
    <definedName name="PT_DIFFERENTIATION_NTAR">'[1]Перечень тарифов'!$AJ$12:$AJ$137</definedName>
    <definedName name="PT_DIFFERENTIATION_NTAR_ID">'[1]Перечень тарифов'!$AD$12:$AD$137</definedName>
    <definedName name="PT_DIFFERENTIATION_NUM_CS">'[1]Перечень тарифов'!$AP$12:$AP$137</definedName>
    <definedName name="PT_DIFFERENTIATION_NUM_IST_TE">'[1]Перечень тарифов'!$AQ$12:$AQ$137</definedName>
    <definedName name="PT_DIFFERENTIATION_NUM_NTAR">'[1]Перечень тарифов'!$AN$12:$AN$137</definedName>
    <definedName name="PT_DIFFERENTIATION_NUM_TER">'[1]Перечень тарифов'!$AO$12:$AO$137</definedName>
    <definedName name="PT_DIFFERENTIATION_TER">'[1]Перечень тарифов'!$AK$12:$AK$137</definedName>
    <definedName name="PT_DIFFERENTIATION_TER_ID">'[1]Перечень тарифов'!$AE$12:$AE$137</definedName>
    <definedName name="PT_P_FORM_HEAT_4_NAME_FORM">[1]DATA_FORMS!$C$9</definedName>
    <definedName name="PT_R_FORM_HEAT_21_NAME_FORM">[1]DATA_FORMS!$C$13</definedName>
    <definedName name="TEMPLATE_GROUP">[1]TEHSHEET!$E$45</definedName>
    <definedName name="TITLE_DATE_PR">[1]Титульный!$F$21</definedName>
    <definedName name="TITLE_DATE_PR_CHANGE">[1]Титульный!$F$26</definedName>
    <definedName name="TITLE_IST_PUB">[1]Титульный!$F$24</definedName>
    <definedName name="TITLE_IST_PUB_CHANGE">[1]Титульный!$F$29</definedName>
    <definedName name="TITLE_NAME_OR_PR">[1]Титульный!$F$23</definedName>
    <definedName name="TITLE_NAME_OR_PR_CHANGE">[1]Титульный!$F$28</definedName>
    <definedName name="TITLE_NUMBER_PR">[1]Титульный!$F$22</definedName>
    <definedName name="TITLE_NUMBER_PR_CHANGE">[1]Титульный!$F$27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7" i="1" l="1"/>
  <c r="AN56" i="1"/>
  <c r="AN55" i="1"/>
  <c r="AN54" i="1"/>
  <c r="AN53" i="1"/>
  <c r="AN52" i="1"/>
  <c r="AN51" i="1"/>
  <c r="AN50" i="1"/>
  <c r="AE50" i="1"/>
  <c r="W50" i="1"/>
  <c r="O50" i="1"/>
  <c r="G50" i="1"/>
  <c r="AN49" i="1"/>
  <c r="AN48" i="1"/>
  <c r="AN47" i="1"/>
  <c r="AN46" i="1"/>
  <c r="AN45" i="1"/>
  <c r="AN44" i="1"/>
  <c r="AN43" i="1"/>
  <c r="AK43" i="1"/>
  <c r="AD42" i="1"/>
  <c r="AE42" i="1" s="1"/>
  <c r="AF42" i="1" s="1"/>
  <c r="AG42" i="1" s="1"/>
  <c r="AI42" i="1" s="1"/>
  <c r="AJ42" i="1" s="1"/>
  <c r="AK42" i="1" s="1"/>
  <c r="V42" i="1"/>
  <c r="W42" i="1" s="1"/>
  <c r="X42" i="1" s="1"/>
  <c r="Y42" i="1" s="1"/>
  <c r="AA42" i="1" s="1"/>
  <c r="AB42" i="1" s="1"/>
  <c r="N42" i="1"/>
  <c r="O42" i="1" s="1"/>
  <c r="P42" i="1" s="1"/>
  <c r="Q42" i="1" s="1"/>
  <c r="S42" i="1" s="1"/>
  <c r="T42" i="1" s="1"/>
  <c r="F42" i="1"/>
  <c r="G42" i="1" s="1"/>
  <c r="H42" i="1" s="1"/>
  <c r="I42" i="1" s="1"/>
  <c r="K42" i="1" s="1"/>
  <c r="L42" i="1" s="1"/>
  <c r="C42" i="1"/>
  <c r="D42" i="1" s="1"/>
  <c r="AB35" i="1"/>
  <c r="T35" i="1"/>
  <c r="L35" i="1"/>
  <c r="D35" i="1"/>
  <c r="AB34" i="1"/>
  <c r="T34" i="1"/>
  <c r="L34" i="1"/>
  <c r="D34" i="1"/>
  <c r="AB32" i="1"/>
  <c r="T32" i="1"/>
  <c r="L32" i="1"/>
  <c r="D32" i="1"/>
  <c r="AB31" i="1"/>
  <c r="T31" i="1"/>
  <c r="L31" i="1"/>
  <c r="D31" i="1"/>
  <c r="AB30" i="1"/>
  <c r="T30" i="1"/>
  <c r="L30" i="1"/>
  <c r="D30" i="1"/>
  <c r="AB29" i="1"/>
  <c r="T29" i="1"/>
  <c r="L29" i="1"/>
  <c r="D29" i="1"/>
  <c r="A27" i="1"/>
  <c r="O18" i="1"/>
  <c r="AN15" i="1"/>
  <c r="AN14" i="1"/>
  <c r="AN13" i="1"/>
  <c r="AN12" i="1"/>
  <c r="AN11" i="1"/>
  <c r="AN10" i="1"/>
  <c r="AN9" i="1"/>
  <c r="AE9" i="1"/>
  <c r="W9" i="1"/>
  <c r="O9" i="1"/>
  <c r="G9" i="1"/>
  <c r="AN8" i="1"/>
  <c r="AN7" i="1"/>
  <c r="AN6" i="1"/>
  <c r="AN5" i="1"/>
  <c r="L5" i="1"/>
  <c r="A5" i="1"/>
  <c r="AN4" i="1"/>
  <c r="L4" i="1"/>
  <c r="A4" i="1"/>
  <c r="AN3" i="1"/>
  <c r="L3" i="1"/>
  <c r="A3" i="1"/>
  <c r="AN2" i="1"/>
  <c r="L2" i="1"/>
  <c r="A2" i="1"/>
  <c r="AL49" i="1"/>
  <c r="AL8" i="1"/>
  <c r="A6" i="1" l="1"/>
  <c r="A8" i="1" l="1"/>
  <c r="A7" i="1"/>
</calcChain>
</file>

<file path=xl/sharedStrings.xml><?xml version="1.0" encoding="utf-8"?>
<sst xmlns="http://schemas.openxmlformats.org/spreadsheetml/2006/main" count="142" uniqueCount="63">
  <si>
    <t>Flag_Row_Size</t>
  </si>
  <si>
    <t>Наименование тарифа</t>
  </si>
  <si>
    <t>Указывается наименование тарифа в случае утверждения нескольких тарифов._x000D_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</si>
  <si>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</si>
  <si>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признаку._x000D_
В случае дифференциации тарифов по территориальному признаку информация по ним указывается в отдельных строках.</t>
  </si>
  <si>
    <t xml:space="preserve">Наименование системы теплоснабжения </t>
  </si>
  <si>
    <t>Указывается наименование системы теплоснабжения при наличии дифференциации тарифа по системам теплоснабжения._x000D_
В случае дифференциации тарифов по системам теплоснабжения информация по ним указывается в отдельных строках.</t>
  </si>
  <si>
    <t xml:space="preserve">Источник тепловой энергии  </t>
  </si>
  <si>
    <t>Указывается наименование источника тепловой энергии_x000D_
В случае дифференциации тарифов по источникам тепловой энергии информация по ним указывается в отдельных строках.</t>
  </si>
  <si>
    <t>Схема подключения теплопотребляющей установки к коллектору источника тепловой энергии</t>
  </si>
  <si>
    <t>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
Значение выбирается из перечня:_x000D_
   - без дифференциации_x000D_
   - к коллектору источника тепловой энергии_x000D_
   - к тепловой сети без дополнительного преобразования на тепловых пунктах, эксплуатируемых теплоснабжающей организацией_x000D_
   - к тепловой сети после тепловых пунктов (на тепловых пунктах), эксплуатируемых теплоснабжающей организацией_x000D_
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строках.</t>
  </si>
  <si>
    <t>Группа потребителей</t>
  </si>
  <si>
    <t>Указывается группа потребителей при наличии дифференциации тарифа по группам потребителей._x000D_
Значение выбирается из перечня:_x000D_
   - организации-перепродавцы;_x000D_
   - бюджетные организации;_x000D_
   - население;_x000D_
   - прочие;_x000D_
   - без дифференциации._x000D_
В случае дифференциации тарифов группам потребителей информация по ним указывается в отдельных строках.</t>
  </si>
  <si>
    <t>да</t>
  </si>
  <si>
    <t>В колонке «Параметр дифференциации тарифов» указывается вид теплоносителя._x000D_
Значение выбирается из перечня:_x000D_
   - вода;_x000D_
   - пар;_x000D_
   - отборный пар, 1.2 – 2.5 кг/см2;_x000D_
   - отборный пар, 2.5 – 7 кг/см2;_x000D_
   - отборный пар, 7 – 13 кг/см2;_x000D_
   - отборный пар, &gt; 13 кг/см2;_x000D_
   - острый и редуцированный пар;_x000D_
   - горячая вода в системе централизованного теплоснабжения на отопление;_x000D_
   - горячая вода в системе централизованного теплоснабжения на горячее водоснабжение;_x000D_
   - прочее._x000D_
При утверждении двухставочного тарифа колонка «Одноставочный тариф» не заполняется._x000D_
При утверждении одноставочного тарифа колонки в блоке «Двухставочный тариф» не заполняются. Даты начала и окончания действия тарифов указываются в виде «ДД.ММ.ГГГГ»._x000D_
В случае отсутствия даты окончания действия тарифа в колонке «Дата окончания» указывается «нет». Информация в колонке «Ставка за содержание тепловой мощности, тыс. руб./Гкал/ч/мес» указывается только для тарифа по поддержанию резервной мощности._x000D_
В случае дифференциации тарифов по периодам действия тарифа информация по ним указывается в отдельных колонках._x000D_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</si>
  <si>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</si>
  <si>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</si>
  <si>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Добавить схему подключения</t>
  </si>
  <si>
    <t>Добавить источник для дифференциации</t>
  </si>
  <si>
    <t>Добавить централизованную систему для дифференциации</t>
  </si>
  <si>
    <t>Добавить территорию для дифференциации</t>
  </si>
  <si>
    <t>SPR</t>
  </si>
  <si>
    <t>FLAG_START_DATE</t>
  </si>
  <si>
    <t>FLAG_ETC_PERIOD</t>
  </si>
  <si>
    <t>FLAG_END_DATE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</si>
  <si>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</si>
  <si>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</si>
  <si>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</si>
  <si>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</si>
  <si>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Дата подачи заявления об утверждении тарифов</t>
  </si>
  <si>
    <t>Номер подачи заявления об утверждении тарифов</t>
  </si>
  <si>
    <t>dp</t>
  </si>
  <si>
    <t>×</t>
  </si>
  <si>
    <t>Параметры формы</t>
  </si>
  <si>
    <t>№ п/п</t>
  </si>
  <si>
    <t>Параметр дифференциации тарифа</t>
  </si>
  <si>
    <t>Величина и срок действия тарифа</t>
  </si>
  <si>
    <t>Наличие других периодов действия тарифа</t>
  </si>
  <si>
    <t>Наличие других сроков действия тарифа</t>
  </si>
  <si>
    <t>Добавить срок действия</t>
  </si>
  <si>
    <t>Одноставочный тариф,_x000D_
руб./Гкал</t>
  </si>
  <si>
    <t>Ставка за содержание тепловой мощности,_x000D_
тыс. руб./Гкал/ч/мес.</t>
  </si>
  <si>
    <t>Двухставочный тариф</t>
  </si>
  <si>
    <t>Период действия</t>
  </si>
  <si>
    <t>Срок действия</t>
  </si>
  <si>
    <t>ставка за тепловую энергию,_x000D_
руб./Гкал</t>
  </si>
  <si>
    <t>ставка за содержание тепловой мощности,_x000D_
тыс. руб./Гкал/ч/мес</t>
  </si>
  <si>
    <t>дата начала</t>
  </si>
  <si>
    <t>дата окончания</t>
  </si>
  <si>
    <t>1</t>
  </si>
  <si>
    <t>2</t>
  </si>
  <si>
    <t>без дифференциации</t>
  </si>
  <si>
    <t>вода</t>
  </si>
  <si>
    <t>Добавить наименование тарифа</t>
  </si>
  <si>
    <t>О пересмотре тарифов на тепловую энергию, поставляемую АО "Теплокоммунэнерго" (ИНН 6165199445) потребителям, другим теплоснабжающим организациям города Ростова-на-Дону, на 2024 год</t>
  </si>
  <si>
    <t>1.</t>
  </si>
  <si>
    <t>1.1.</t>
  </si>
  <si>
    <t>1.1.1.</t>
  </si>
  <si>
    <t>1.1.1.1.</t>
  </si>
  <si>
    <t>1.1.1.1.1.</t>
  </si>
  <si>
    <t>1.1.1.1.1.1.</t>
  </si>
  <si>
    <t>1.1.1.1.1.1.1.</t>
  </si>
  <si>
    <t>Форма 3. Информация об установленных тарифах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более, об установленных тарифах на тепловую энергию (мощность), поставляемую теплоснабжающими организациями потребителям, другим теплоснабжающим организациям, об установленной плате за услуги по поддержанию резервной тепловой мощности при отсутствии потребления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</si>
</sst>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14">
    <font>
      <sz val="11"/>
      <color theme="1"/>
      <name val="Calibri"/>
      <family val="2"/>
      <scheme val="minor"/>
    </font>
    <font>
      <sz val="9"/>
      <color theme="0"/>
      <name val="Tahoma"/>
    </font>
    <font>
      <sz val="9"/>
      <name val="Tahoma"/>
    </font>
    <font>
      <sz val="1"/>
      <color theme="0"/>
      <name val="Tahoma"/>
    </font>
    <font>
      <sz val="8"/>
      <name val="Tahoma"/>
    </font>
    <font>
      <sz val="11"/>
      <color rgb="FFBCBCBC"/>
      <name val="Wingdings 2"/>
    </font>
    <font>
      <b/>
      <sz val="9"/>
      <color rgb="FF000080"/>
      <name val="Tahoma"/>
    </font>
    <font>
      <sz val="9"/>
      <color rgb="FF000080"/>
      <name val="Tahoma"/>
    </font>
    <font>
      <b/>
      <sz val="1"/>
      <color theme="0"/>
      <name val="Tahoma"/>
    </font>
    <font>
      <sz val="10"/>
      <name val="Tahoma"/>
    </font>
    <font>
      <b/>
      <sz val="9"/>
      <name val="Tahoma"/>
    </font>
    <font>
      <sz val="15"/>
      <color rgb="FF000000"/>
      <name val="Tahoma"/>
    </font>
    <font>
      <sz val="1"/>
      <name val="Tahoma"/>
    </font>
    <font>
      <sz val="1"/>
      <color rgb="FFBCBCBC"/>
      <name val="Tahoma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rgb="FFB7E4FF"/>
      </patternFill>
    </fill>
    <fill>
      <patternFill patternType="solid">
        <fgColor rgb="FFFFFFC0"/>
      </patternFill>
    </fill>
    <fill>
      <patternFill patternType="solid">
        <fgColor rgb="FFE3FAFD"/>
      </patternFill>
    </fill>
    <fill>
      <patternFill patternType="lightDown">
        <fgColor rgb="FFC0C0C0"/>
      </patternFill>
    </fill>
  </fills>
  <borders count="1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 indent="6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top" wrapText="1"/>
    </xf>
    <xf numFmtId="0" fontId="3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horizontal="left" vertical="center" wrapText="1" indent="1"/>
    </xf>
    <xf numFmtId="0" fontId="2" fillId="2" borderId="1" xfId="0" applyNumberFormat="1" applyFont="1" applyFill="1" applyBorder="1" applyAlignment="1">
      <alignment horizontal="left" vertical="center" wrapText="1" indent="2"/>
    </xf>
    <xf numFmtId="0" fontId="2" fillId="2" borderId="1" xfId="0" applyNumberFormat="1" applyFont="1" applyFill="1" applyBorder="1" applyAlignment="1">
      <alignment horizontal="left" vertical="center" wrapText="1" indent="3"/>
    </xf>
    <xf numFmtId="0" fontId="2" fillId="2" borderId="1" xfId="0" applyNumberFormat="1" applyFont="1" applyFill="1" applyBorder="1" applyAlignment="1">
      <alignment horizontal="left" vertical="center" wrapText="1" indent="4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2" fillId="4" borderId="4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 indent="5"/>
    </xf>
    <xf numFmtId="0" fontId="2" fillId="4" borderId="1" xfId="0" applyNumberFormat="1" applyFont="1" applyFill="1" applyBorder="1" applyAlignment="1">
      <alignment horizontal="left" vertical="center" wrapText="1" indent="6"/>
    </xf>
    <xf numFmtId="4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164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>
      <alignment horizontal="left" vertical="top" wrapText="1"/>
    </xf>
    <xf numFmtId="49" fontId="6" fillId="7" borderId="2" xfId="0" applyNumberFormat="1" applyFont="1" applyFill="1" applyBorder="1" applyAlignment="1">
      <alignment horizontal="left" vertical="center"/>
    </xf>
    <xf numFmtId="49" fontId="7" fillId="7" borderId="3" xfId="0" applyNumberFormat="1" applyFont="1" applyFill="1" applyBorder="1" applyAlignment="1">
      <alignment horizontal="left" vertical="center" indent="6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top" wrapText="1"/>
    </xf>
    <xf numFmtId="49" fontId="7" fillId="7" borderId="3" xfId="0" applyNumberFormat="1" applyFont="1" applyFill="1" applyBorder="1" applyAlignment="1">
      <alignment horizontal="left" vertical="center" indent="5"/>
    </xf>
    <xf numFmtId="49" fontId="0" fillId="7" borderId="3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left" vertical="center" indent="4"/>
    </xf>
    <xf numFmtId="49" fontId="8" fillId="0" borderId="8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3"/>
    </xf>
    <xf numFmtId="49" fontId="3" fillId="0" borderId="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indent="2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 indent="1"/>
    </xf>
    <xf numFmtId="0" fontId="9" fillId="0" borderId="0" xfId="0" applyNumberFormat="1" applyFont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 indent="1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9" xfId="0" applyNumberFormat="1" applyFont="1" applyBorder="1" applyAlignment="1">
      <alignment horizontal="left" vertical="center" wrapText="1" indent="1"/>
    </xf>
    <xf numFmtId="0" fontId="10" fillId="2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2" borderId="1" xfId="0" applyNumberFormat="1" applyFont="1" applyFill="1" applyBorder="1" applyAlignment="1">
      <alignment horizontal="right" vertical="center" wrapText="1" indent="1"/>
    </xf>
    <xf numFmtId="0" fontId="0" fillId="0" borderId="3" xfId="0" applyNumberFormat="1" applyFont="1" applyBorder="1" applyAlignment="1">
      <alignment vertical="center"/>
    </xf>
    <xf numFmtId="0" fontId="2" fillId="3" borderId="1" xfId="0" applyNumberFormat="1" applyFont="1" applyFill="1" applyBorder="1" applyAlignment="1">
      <alignment horizontal="left" vertical="center" wrapText="1" indent="1"/>
    </xf>
    <xf numFmtId="0" fontId="11" fillId="0" borderId="0" xfId="0" applyNumberFormat="1" applyFont="1" applyAlignment="1">
      <alignment vertical="center"/>
    </xf>
    <xf numFmtId="165" fontId="2" fillId="3" borderId="1" xfId="0" applyNumberFormat="1" applyFont="1" applyFill="1" applyBorder="1" applyAlignment="1">
      <alignment horizontal="left" vertical="center" wrapText="1" indent="1"/>
    </xf>
    <xf numFmtId="0" fontId="2" fillId="0" borderId="0" xfId="0" applyNumberFormat="1" applyFont="1" applyAlignment="1">
      <alignment horizontal="right" vertical="center" wrapText="1"/>
    </xf>
    <xf numFmtId="0" fontId="2" fillId="2" borderId="9" xfId="0" applyNumberFormat="1" applyFont="1" applyFill="1" applyBorder="1" applyAlignment="1">
      <alignment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textRotation="90" wrapText="1"/>
    </xf>
    <xf numFmtId="0" fontId="2" fillId="0" borderId="6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center" vertical="center" textRotation="90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7" fillId="7" borderId="7" xfId="0" applyNumberFormat="1" applyFont="1" applyFill="1" applyBorder="1" applyAlignment="1">
      <alignment horizontal="center" vertical="center" textRotation="90" wrapText="1"/>
    </xf>
    <xf numFmtId="49" fontId="13" fillId="2" borderId="8" xfId="0" applyNumberFormat="1" applyFont="1" applyFill="1" applyBorder="1" applyAlignment="1">
      <alignment horizontal="left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165" fontId="0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9" fontId="0" fillId="6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110.OPEN.INFO.PRICE.HEAT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 refreshError="1"/>
      <sheetData sheetId="1">
        <row r="21">
          <cell r="F21">
            <v>45230</v>
          </cell>
        </row>
        <row r="22">
          <cell r="F22" t="str">
            <v>310</v>
          </cell>
        </row>
        <row r="23">
          <cell r="F23" t="str">
            <v>Региональная служба по тарифам Ростовской области</v>
          </cell>
        </row>
        <row r="24">
          <cell r="F24" t="str">
            <v>Официальный портал правовой информации Ростовской области</v>
          </cell>
        </row>
        <row r="26">
          <cell r="F26">
            <v>45503</v>
          </cell>
        </row>
        <row r="27">
          <cell r="F27" t="str">
            <v>106</v>
          </cell>
        </row>
        <row r="28">
          <cell r="F28" t="str">
            <v>Региональная служба по тарифам Ростовской области</v>
          </cell>
        </row>
        <row r="29">
          <cell r="F29" t="str">
            <v>Официальный портал правовой информации Ростовской области</v>
          </cell>
        </row>
        <row r="31">
          <cell r="F31" t="str">
            <v>АО "Теплокоммунэнерго"</v>
          </cell>
        </row>
      </sheetData>
      <sheetData sheetId="2" refreshError="1"/>
      <sheetData sheetId="3" refreshError="1"/>
      <sheetData sheetId="4">
        <row r="13">
          <cell r="AD13" t="str">
            <v>pt_ntar_1</v>
          </cell>
          <cell r="AE13" t="str">
            <v>pt_ter_1</v>
          </cell>
          <cell r="AF13" t="str">
            <v>pt_cs_1</v>
          </cell>
          <cell r="AG13" t="str">
            <v>pt_ist_te_1</v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>
            <v>0</v>
          </cell>
          <cell r="AO13" t="str">
            <v>.</v>
          </cell>
          <cell r="AP13" t="str">
            <v>..</v>
          </cell>
          <cell r="AQ13" t="str">
            <v>...</v>
          </cell>
        </row>
        <row r="18">
          <cell r="AD18" t="str">
            <v>pt_ntar_2</v>
          </cell>
          <cell r="AE18" t="str">
            <v>pt_ter_2</v>
          </cell>
          <cell r="AF18" t="str">
            <v>pt_cs_2</v>
          </cell>
          <cell r="AG18" t="str">
            <v>pt_ist_te_2</v>
          </cell>
          <cell r="AJ18" t="str">
            <v>О пересмотре тарифов на тепловую энергию, поставляемую АО "Теплокоммунэнерго" (ИНН 6165199445) потребителям, другим теплоснабжающим организациям города Ростова-на-Дону, на 2024 год</v>
          </cell>
          <cell r="AK18" t="str">
            <v>без дифференциации</v>
          </cell>
          <cell r="AL18" t="str">
            <v>без дифференциации</v>
          </cell>
          <cell r="AM18" t="str">
            <v>без дифференциации</v>
          </cell>
          <cell r="AN18">
            <v>1</v>
          </cell>
          <cell r="AO18" t="str">
            <v>1.1</v>
          </cell>
          <cell r="AP18" t="str">
            <v>1.1.1</v>
          </cell>
          <cell r="AQ18" t="str">
            <v>1.1.1.1</v>
          </cell>
        </row>
        <row r="23"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</row>
        <row r="28">
          <cell r="AD28" t="str">
            <v>pt_ntar_3</v>
          </cell>
          <cell r="AE28" t="str">
            <v>pt_ter_3</v>
          </cell>
          <cell r="AF28" t="str">
            <v>pt_cs_3</v>
          </cell>
          <cell r="AG28" t="str">
            <v>pt_ist_te_3</v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>
            <v>0</v>
          </cell>
          <cell r="AO28" t="str">
            <v>.</v>
          </cell>
          <cell r="AP28" t="str">
            <v>..</v>
          </cell>
          <cell r="AQ28" t="str">
            <v>...</v>
          </cell>
        </row>
        <row r="33">
          <cell r="AD33" t="str">
            <v>pt_ntar_4</v>
          </cell>
          <cell r="AE33" t="str">
            <v>pt_ter_4</v>
          </cell>
          <cell r="AF33" t="str">
            <v>pt_cs_4</v>
          </cell>
          <cell r="AG33" t="str">
            <v>pt_ist_te_4</v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>
            <v>0</v>
          </cell>
          <cell r="AO33" t="str">
            <v>.</v>
          </cell>
          <cell r="AP33" t="str">
            <v>..</v>
          </cell>
          <cell r="AQ33" t="str">
            <v>...</v>
          </cell>
        </row>
        <row r="38">
          <cell r="AD38" t="str">
            <v>pt_ntar_5</v>
          </cell>
          <cell r="AE38" t="str">
            <v>pt_ter_5</v>
          </cell>
          <cell r="AF38" t="str">
            <v>pt_cs_5</v>
          </cell>
          <cell r="AG38" t="str">
            <v>pt_ist_te_5</v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>
            <v>0</v>
          </cell>
          <cell r="AO38" t="str">
            <v>.</v>
          </cell>
          <cell r="AP38" t="str">
            <v>..</v>
          </cell>
          <cell r="AQ38" t="str">
            <v>...</v>
          </cell>
        </row>
        <row r="43">
          <cell r="AD43" t="str">
            <v>pt_ntar_6</v>
          </cell>
          <cell r="AE43" t="str">
            <v>pt_ter_6</v>
          </cell>
          <cell r="AF43" t="str">
            <v>pt_cs_6</v>
          </cell>
          <cell r="AG43" t="str">
            <v>pt_ist_te_6</v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>
            <v>0</v>
          </cell>
          <cell r="AO43" t="str">
            <v>.</v>
          </cell>
          <cell r="AP43" t="str">
            <v>..</v>
          </cell>
          <cell r="AQ43" t="str">
            <v>...</v>
          </cell>
        </row>
        <row r="48">
          <cell r="AD48" t="str">
            <v>pt_ntar_7</v>
          </cell>
          <cell r="AE48" t="str">
            <v>pt_ter_7</v>
          </cell>
          <cell r="AF48" t="str">
            <v>pt_cs_7</v>
          </cell>
          <cell r="AG48" t="str">
            <v>pt_ist_te_7</v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>
            <v>0</v>
          </cell>
          <cell r="AO48" t="str">
            <v>.</v>
          </cell>
          <cell r="AP48" t="str">
            <v>..</v>
          </cell>
          <cell r="AQ48" t="str">
            <v>...</v>
          </cell>
        </row>
        <row r="53">
          <cell r="AD53" t="str">
            <v>pt_ntar_8</v>
          </cell>
          <cell r="AE53" t="str">
            <v>pt_ter_8</v>
          </cell>
          <cell r="AF53" t="str">
            <v>pt_cs_8</v>
          </cell>
          <cell r="AG53" t="str">
            <v>pt_ist_te_8</v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>
            <v>0</v>
          </cell>
          <cell r="AO53" t="str">
            <v>.</v>
          </cell>
          <cell r="AP53" t="str">
            <v>..</v>
          </cell>
          <cell r="AQ53" t="str">
            <v>...</v>
          </cell>
        </row>
        <row r="58">
          <cell r="AD58" t="str">
            <v>pt_ntar_20</v>
          </cell>
          <cell r="AE58" t="str">
            <v>pt_ter_20</v>
          </cell>
          <cell r="AF58" t="str">
            <v>pt_cs_20</v>
          </cell>
          <cell r="AG58" t="str">
            <v>pt_ist_te_20</v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>
            <v>0</v>
          </cell>
          <cell r="AO58" t="str">
            <v>.</v>
          </cell>
          <cell r="AP58" t="str">
            <v>..</v>
          </cell>
          <cell r="AQ58" t="str">
            <v>...</v>
          </cell>
        </row>
        <row r="63">
          <cell r="AD63" t="str">
            <v>pt_ntar_21</v>
          </cell>
          <cell r="AE63" t="str">
            <v>pt_ter_21</v>
          </cell>
          <cell r="AF63" t="str">
            <v>pt_cs_21</v>
          </cell>
          <cell r="AG63" t="str">
            <v>pt_ist_te_21</v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>
            <v>0</v>
          </cell>
          <cell r="AO63" t="str">
            <v>.</v>
          </cell>
          <cell r="AP63" t="str">
            <v>..</v>
          </cell>
          <cell r="AQ63" t="str">
            <v>...</v>
          </cell>
        </row>
        <row r="79">
          <cell r="AD79" t="str">
            <v>pt_ntar_9</v>
          </cell>
          <cell r="AE79" t="str">
            <v>pt_ter_9</v>
          </cell>
          <cell r="AF79" t="str">
            <v>pt_cs_9</v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>
            <v>0</v>
          </cell>
          <cell r="AO79" t="str">
            <v>.</v>
          </cell>
          <cell r="AP79" t="str">
            <v>..</v>
          </cell>
          <cell r="AQ79" t="str">
            <v>...</v>
          </cell>
        </row>
        <row r="84">
          <cell r="AD84" t="str">
            <v>pt_ntar_10</v>
          </cell>
          <cell r="AE84" t="str">
            <v>pt_ter_10</v>
          </cell>
          <cell r="AF84" t="str">
            <v>pt_cs_10</v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>
            <v>0</v>
          </cell>
          <cell r="AO84" t="str">
            <v>.</v>
          </cell>
          <cell r="AP84" t="str">
            <v>..</v>
          </cell>
          <cell r="AQ84" t="str">
            <v>...</v>
          </cell>
        </row>
        <row r="89">
          <cell r="AD89" t="str">
            <v>pt_ntar_11</v>
          </cell>
          <cell r="AE89" t="str">
            <v>pt_ter_11</v>
          </cell>
          <cell r="AF89" t="str">
            <v>pt_cs_11</v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>
            <v>0</v>
          </cell>
          <cell r="AO89" t="str">
            <v>.</v>
          </cell>
          <cell r="AP89" t="str">
            <v>..</v>
          </cell>
          <cell r="AQ89" t="str">
            <v>...</v>
          </cell>
        </row>
        <row r="94">
          <cell r="AD94" t="str">
            <v>pt_ntar_12</v>
          </cell>
          <cell r="AE94" t="str">
            <v>pt_ter_12</v>
          </cell>
          <cell r="AF94" t="str">
            <v>pt_cs_12</v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>
            <v>0</v>
          </cell>
          <cell r="AO94" t="str">
            <v>.</v>
          </cell>
          <cell r="AP94" t="str">
            <v>..</v>
          </cell>
          <cell r="AQ94" t="str">
            <v>...</v>
          </cell>
        </row>
        <row r="99">
          <cell r="AD99" t="str">
            <v>pt_ntar_13</v>
          </cell>
          <cell r="AE99" t="str">
            <v>pt_ter_13</v>
          </cell>
          <cell r="AF99" t="str">
            <v>pt_cs_13</v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>
            <v>0</v>
          </cell>
          <cell r="AO99" t="str">
            <v>.</v>
          </cell>
          <cell r="AP99" t="str">
            <v>..</v>
          </cell>
          <cell r="AQ99" t="str">
            <v>...</v>
          </cell>
        </row>
        <row r="105">
          <cell r="AD105" t="str">
            <v>pt_ntar_14</v>
          </cell>
          <cell r="AE105" t="str">
            <v>pt_ter_14</v>
          </cell>
          <cell r="AF105" t="str">
            <v>pt_cs_14</v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>
            <v>0</v>
          </cell>
          <cell r="AO105" t="str">
            <v>.</v>
          </cell>
          <cell r="AP105" t="str">
            <v>..</v>
          </cell>
          <cell r="AQ105" t="str">
            <v>...</v>
          </cell>
        </row>
        <row r="110">
          <cell r="AD110" t="str">
            <v>pt_ntar_15</v>
          </cell>
          <cell r="AE110" t="str">
            <v>pt_ter_15</v>
          </cell>
          <cell r="AF110" t="str">
            <v>pt_cs_15</v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>
            <v>0</v>
          </cell>
          <cell r="AO110" t="str">
            <v>.</v>
          </cell>
          <cell r="AP110" t="str">
            <v>..</v>
          </cell>
          <cell r="AQ110" t="str">
            <v>...</v>
          </cell>
        </row>
        <row r="115">
          <cell r="AD115" t="str">
            <v>pt_ntar_16</v>
          </cell>
          <cell r="AE115" t="str">
            <v>pt_ter_16</v>
          </cell>
          <cell r="AF115" t="str">
            <v>pt_cs_16</v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>
            <v>0</v>
          </cell>
          <cell r="AO115" t="str">
            <v>.</v>
          </cell>
          <cell r="AP115" t="str">
            <v>..</v>
          </cell>
          <cell r="AQ115" t="str">
            <v>...</v>
          </cell>
        </row>
        <row r="121">
          <cell r="AD121" t="str">
            <v>pt_ntar_17</v>
          </cell>
          <cell r="AE121" t="str">
            <v>pt_ter_17</v>
          </cell>
          <cell r="AF121" t="str">
            <v>pt_cs_17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>
            <v>0</v>
          </cell>
          <cell r="AO121" t="str">
            <v>.</v>
          </cell>
          <cell r="AP121" t="str">
            <v>..</v>
          </cell>
          <cell r="AQ121" t="str">
            <v>...</v>
          </cell>
        </row>
        <row r="126">
          <cell r="AD126" t="str">
            <v>pt_ntar_18</v>
          </cell>
          <cell r="AE126" t="str">
            <v>pt_ter_18</v>
          </cell>
          <cell r="AF126" t="str">
            <v>pt_cs_18</v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>
            <v>0</v>
          </cell>
          <cell r="AO126" t="str">
            <v>.</v>
          </cell>
          <cell r="AP126" t="str">
            <v>..</v>
          </cell>
          <cell r="AQ126" t="str">
            <v>...</v>
          </cell>
        </row>
        <row r="131">
          <cell r="AD131" t="str">
            <v>pt_ntar_19</v>
          </cell>
          <cell r="AE131" t="str">
            <v>pt_ter_19</v>
          </cell>
          <cell r="AF131" t="str">
            <v>pt_cs_19</v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>
            <v>0</v>
          </cell>
          <cell r="AO131" t="str">
            <v>.</v>
          </cell>
          <cell r="AP131" t="str">
            <v>..</v>
          </cell>
          <cell r="AQ131" t="str">
            <v>...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45">
          <cell r="E45" t="str">
            <v>P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9">
          <cell r="C9" t="str">
            <v>Форма 3. Информация об установленных тарифах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более, об установленных тарифах на тепловую энергию (мощность), поставляемую теплоснабжающими организациями потребителям, другим теплоснабжающим организациям, об установленной плате за услуги по поддержанию резервной тепловой мощности при отсутствии потребления тепловой энергии</v>
          </cell>
        </row>
        <row r="13">
          <cell r="C13" t="str">
            <v>Форма 19. Информация о предложении регулируемой организации о расчетной величине тарифов в сфере теплоснабжения на очередной расчетный период регулирования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5"/>
  <sheetViews>
    <sheetView tabSelected="1" topLeftCell="A25" zoomScale="84" zoomScaleNormal="84" workbookViewId="0">
      <selection activeCell="B60" sqref="B60:AK60"/>
    </sheetView>
  </sheetViews>
  <sheetFormatPr defaultColWidth="10.5703125" defaultRowHeight="15"/>
  <cols>
    <col min="1" max="1" width="12" style="2" customWidth="1"/>
    <col min="2" max="2" width="31" style="3" customWidth="1"/>
    <col min="3" max="3" width="0.140625" style="3" customWidth="1"/>
    <col min="4" max="4" width="24.7109375" style="3" hidden="1" customWidth="1"/>
    <col min="5" max="5" width="0.140625" style="3" hidden="1" customWidth="1"/>
    <col min="6" max="7" width="24.7109375" style="3" hidden="1" customWidth="1"/>
    <col min="8" max="8" width="11.7109375" style="3" hidden="1" customWidth="1"/>
    <col min="9" max="9" width="3.7109375" style="3" hidden="1" customWidth="1"/>
    <col min="10" max="10" width="11.7109375" style="3" hidden="1" customWidth="1"/>
    <col min="11" max="11" width="8.5703125" style="3" hidden="1" customWidth="1"/>
    <col min="12" max="12" width="24.7109375" style="3" customWidth="1"/>
    <col min="13" max="13" width="0.140625" style="3" customWidth="1"/>
    <col min="14" max="14" width="8.85546875" style="3" hidden="1" customWidth="1"/>
    <col min="15" max="15" width="9.7109375" style="3" hidden="1" customWidth="1"/>
    <col min="16" max="16" width="14" style="3" customWidth="1"/>
    <col min="17" max="17" width="3.7109375" style="3" customWidth="1"/>
    <col min="18" max="18" width="15.140625" style="3" customWidth="1"/>
    <col min="19" max="19" width="8.5703125" style="3" customWidth="1"/>
    <col min="20" max="20" width="10.5703125" style="5"/>
    <col min="21" max="21" width="0" style="5" hidden="1" customWidth="1"/>
    <col min="22" max="22" width="6.140625" style="5" hidden="1" customWidth="1"/>
    <col min="23" max="23" width="8.140625" style="5" hidden="1" customWidth="1"/>
    <col min="24" max="24" width="15.5703125" style="5" customWidth="1"/>
    <col min="25" max="25" width="10.5703125" style="5"/>
    <col min="26" max="26" width="14" style="5" customWidth="1"/>
    <col min="27" max="28" width="10.5703125" style="5"/>
    <col min="29" max="29" width="0" style="5" hidden="1" customWidth="1"/>
    <col min="30" max="30" width="7.28515625" style="5" hidden="1" customWidth="1"/>
    <col min="31" max="31" width="8.28515625" style="5" hidden="1" customWidth="1"/>
    <col min="32" max="32" width="14.85546875" style="5" customWidth="1"/>
    <col min="33" max="33" width="10.5703125" style="5"/>
    <col min="34" max="34" width="13.42578125" style="5" customWidth="1"/>
    <col min="35" max="35" width="10.5703125" style="5"/>
    <col min="36" max="36" width="4" style="3" customWidth="1"/>
    <col min="37" max="37" width="115" style="3" customWidth="1"/>
    <col min="38" max="42" width="10" style="4" customWidth="1"/>
    <col min="43" max="43" width="10.5703125" style="3"/>
    <col min="44" max="16384" width="10.5703125" style="5"/>
  </cols>
  <sheetData>
    <row r="1" spans="1:43" ht="22.5" hidden="1" customHeight="1"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Q1" s="3" t="s">
        <v>0</v>
      </c>
    </row>
    <row r="2" spans="1:43" ht="21" hidden="1" customHeight="1">
      <c r="A2" s="7" t="e">
        <f>INDEX(PT_DIFFERENTIATION_NUM_NTAR,MATCH(#REF!,PT_DIFFERENTIATION_NTAR_ID,0))</f>
        <v>#REF!</v>
      </c>
      <c r="B2" s="8" t="s">
        <v>1</v>
      </c>
      <c r="C2" s="9"/>
      <c r="D2" s="10"/>
      <c r="E2" s="11"/>
      <c r="F2" s="11"/>
      <c r="G2" s="11"/>
      <c r="H2" s="11"/>
      <c r="I2" s="11"/>
      <c r="J2" s="11"/>
      <c r="K2" s="12"/>
      <c r="L2" s="10" t="e">
        <f>INDEX(PT_DIFFERENTIATION_NTAR,MATCH(#REF!,PT_DIFFERENTIATION_NTAR_ID,0))</f>
        <v>#REF!</v>
      </c>
      <c r="M2" s="11"/>
      <c r="N2" s="11"/>
      <c r="O2" s="11"/>
      <c r="P2" s="11"/>
      <c r="Q2" s="11"/>
      <c r="R2" s="11"/>
      <c r="S2" s="11"/>
      <c r="T2" s="10"/>
      <c r="U2" s="11"/>
      <c r="V2" s="11"/>
      <c r="W2" s="11"/>
      <c r="X2" s="11"/>
      <c r="Y2" s="11"/>
      <c r="Z2" s="11"/>
      <c r="AA2" s="12"/>
      <c r="AB2" s="10"/>
      <c r="AC2" s="11"/>
      <c r="AD2" s="11"/>
      <c r="AE2" s="11"/>
      <c r="AF2" s="11"/>
      <c r="AG2" s="11"/>
      <c r="AH2" s="11"/>
      <c r="AI2" s="12"/>
      <c r="AJ2" s="12"/>
      <c r="AK2" s="13" t="s">
        <v>2</v>
      </c>
      <c r="AM2" s="14"/>
      <c r="AN2" s="14" t="str">
        <f t="shared" ref="AN2:AN15" si="0">IF(B2="","",B2)</f>
        <v>Наименование тарифа</v>
      </c>
      <c r="AO2" s="14"/>
      <c r="AP2" s="14"/>
      <c r="AQ2" s="3">
        <v>0</v>
      </c>
    </row>
    <row r="3" spans="1:43" ht="21" hidden="1" customHeight="1">
      <c r="A3" s="7" t="e">
        <f>INDEX(PT_DIFFERENTIATION_NUM_TER,MATCH(#REF!,PT_DIFFERENTIATION_TER_ID,0))</f>
        <v>#REF!</v>
      </c>
      <c r="B3" s="15" t="s">
        <v>3</v>
      </c>
      <c r="C3" s="9"/>
      <c r="D3" s="10"/>
      <c r="E3" s="11"/>
      <c r="F3" s="11"/>
      <c r="G3" s="11"/>
      <c r="H3" s="11"/>
      <c r="I3" s="11"/>
      <c r="J3" s="11"/>
      <c r="K3" s="12"/>
      <c r="L3" s="10" t="e">
        <f>INDEX(PT_DIFFERENTIATION_TER,MATCH(#REF!,PT_DIFFERENTIATION_TER_ID,0))</f>
        <v>#REF!</v>
      </c>
      <c r="M3" s="11"/>
      <c r="N3" s="11"/>
      <c r="O3" s="11"/>
      <c r="P3" s="11"/>
      <c r="Q3" s="11"/>
      <c r="R3" s="11"/>
      <c r="S3" s="11"/>
      <c r="T3" s="10"/>
      <c r="U3" s="11"/>
      <c r="V3" s="11"/>
      <c r="W3" s="11"/>
      <c r="X3" s="11"/>
      <c r="Y3" s="11"/>
      <c r="Z3" s="11"/>
      <c r="AA3" s="12"/>
      <c r="AB3" s="10"/>
      <c r="AC3" s="11"/>
      <c r="AD3" s="11"/>
      <c r="AE3" s="11"/>
      <c r="AF3" s="11"/>
      <c r="AG3" s="11"/>
      <c r="AH3" s="11"/>
      <c r="AI3" s="12"/>
      <c r="AJ3" s="12"/>
      <c r="AK3" s="13" t="s">
        <v>4</v>
      </c>
      <c r="AM3" s="14"/>
      <c r="AN3" s="14" t="str">
        <f t="shared" si="0"/>
        <v>Территория действия тарифа</v>
      </c>
      <c r="AO3" s="14"/>
      <c r="AP3" s="14"/>
      <c r="AQ3" s="3">
        <v>0</v>
      </c>
    </row>
    <row r="4" spans="1:43" ht="23.25" hidden="1" customHeight="1">
      <c r="A4" s="7" t="e">
        <f>INDEX(PT_DIFFERENTIATION_NUM_CS,MATCH(#REF!,PT_DIFFERENTIATION_CS_ID,0))</f>
        <v>#REF!</v>
      </c>
      <c r="B4" s="16" t="s">
        <v>5</v>
      </c>
      <c r="C4" s="9"/>
      <c r="D4" s="10"/>
      <c r="E4" s="11"/>
      <c r="F4" s="11"/>
      <c r="G4" s="11"/>
      <c r="H4" s="11"/>
      <c r="I4" s="11"/>
      <c r="J4" s="11"/>
      <c r="K4" s="12"/>
      <c r="L4" s="10" t="e">
        <f>INDEX(PT_DIFFERENTIATION_CS,MATCH(#REF!,PT_DIFFERENTIATION_CS_ID,0))</f>
        <v>#REF!</v>
      </c>
      <c r="M4" s="11"/>
      <c r="N4" s="11"/>
      <c r="O4" s="11"/>
      <c r="P4" s="11"/>
      <c r="Q4" s="11"/>
      <c r="R4" s="11"/>
      <c r="S4" s="11"/>
      <c r="T4" s="10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2"/>
      <c r="AJ4" s="12"/>
      <c r="AK4" s="13" t="s">
        <v>6</v>
      </c>
      <c r="AM4" s="14"/>
      <c r="AN4" s="14" t="str">
        <f t="shared" si="0"/>
        <v xml:space="preserve">Наименование системы теплоснабжения </v>
      </c>
      <c r="AO4" s="14"/>
      <c r="AP4" s="14"/>
      <c r="AQ4" s="3">
        <v>0</v>
      </c>
    </row>
    <row r="5" spans="1:43" ht="21" hidden="1" customHeight="1">
      <c r="A5" s="7" t="e">
        <f>INDEX(PT_DIFFERENTIATION_NUM_IST_TE,MATCH(#REF!,PT_DIFFERENTIATION_IST_TE_ID,0))</f>
        <v>#REF!</v>
      </c>
      <c r="B5" s="17" t="s">
        <v>7</v>
      </c>
      <c r="C5" s="9"/>
      <c r="D5" s="10"/>
      <c r="E5" s="11"/>
      <c r="F5" s="11"/>
      <c r="G5" s="11"/>
      <c r="H5" s="11"/>
      <c r="I5" s="11"/>
      <c r="J5" s="11"/>
      <c r="K5" s="12"/>
      <c r="L5" s="10" t="e">
        <f>INDEX(PT_DIFFERENTIATION_IST_TE,MATCH(#REF!,PT_DIFFERENTIATION_IST_TE_ID,0))</f>
        <v>#REF!</v>
      </c>
      <c r="M5" s="11"/>
      <c r="N5" s="11"/>
      <c r="O5" s="11"/>
      <c r="P5" s="11"/>
      <c r="Q5" s="11"/>
      <c r="R5" s="11"/>
      <c r="S5" s="11"/>
      <c r="T5" s="10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2"/>
      <c r="AJ5" s="12"/>
      <c r="AK5" s="13" t="s">
        <v>8</v>
      </c>
      <c r="AM5" s="14"/>
      <c r="AN5" s="14" t="str">
        <f t="shared" si="0"/>
        <v xml:space="preserve">Источник тепловой энергии  </v>
      </c>
      <c r="AO5" s="14"/>
      <c r="AP5" s="14"/>
      <c r="AQ5" s="3">
        <v>0</v>
      </c>
    </row>
    <row r="6" spans="1:43" ht="47.25" hidden="1" customHeight="1">
      <c r="A6" s="7" t="e">
        <f>#REF!</f>
        <v>#REF!</v>
      </c>
      <c r="B6" s="18" t="s">
        <v>9</v>
      </c>
      <c r="C6" s="9"/>
      <c r="D6" s="19"/>
      <c r="E6" s="20"/>
      <c r="F6" s="20"/>
      <c r="G6" s="20"/>
      <c r="H6" s="20"/>
      <c r="I6" s="20"/>
      <c r="J6" s="20"/>
      <c r="K6" s="21"/>
      <c r="L6" s="19"/>
      <c r="M6" s="20"/>
      <c r="N6" s="20"/>
      <c r="O6" s="20"/>
      <c r="P6" s="20"/>
      <c r="Q6" s="20"/>
      <c r="R6" s="20"/>
      <c r="S6" s="20"/>
      <c r="T6" s="19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1"/>
      <c r="AJ6" s="21"/>
      <c r="AK6" s="13" t="s">
        <v>10</v>
      </c>
      <c r="AM6" s="14"/>
      <c r="AN6" s="14" t="str">
        <f t="shared" si="0"/>
        <v>Схема подключения теплопотребляющей установки к коллектору источника тепловой энергии</v>
      </c>
      <c r="AO6" s="14"/>
      <c r="AP6" s="14"/>
      <c r="AQ6" s="3">
        <v>0</v>
      </c>
    </row>
    <row r="7" spans="1:43" ht="21" hidden="1" customHeight="1">
      <c r="A7" s="7" t="e">
        <f>#REF!</f>
        <v>#REF!</v>
      </c>
      <c r="B7" s="22" t="s">
        <v>11</v>
      </c>
      <c r="C7" s="9"/>
      <c r="D7" s="19"/>
      <c r="E7" s="20"/>
      <c r="F7" s="20"/>
      <c r="G7" s="20"/>
      <c r="H7" s="20"/>
      <c r="I7" s="20"/>
      <c r="J7" s="20"/>
      <c r="K7" s="21"/>
      <c r="L7" s="19"/>
      <c r="M7" s="20"/>
      <c r="N7" s="20"/>
      <c r="O7" s="20"/>
      <c r="P7" s="20"/>
      <c r="Q7" s="20"/>
      <c r="R7" s="20"/>
      <c r="S7" s="20"/>
      <c r="T7" s="19"/>
      <c r="U7" s="20"/>
      <c r="V7" s="20"/>
      <c r="W7" s="20"/>
      <c r="X7" s="20"/>
      <c r="Y7" s="20"/>
      <c r="Z7" s="20"/>
      <c r="AA7" s="21"/>
      <c r="AB7" s="19"/>
      <c r="AC7" s="20"/>
      <c r="AD7" s="20"/>
      <c r="AE7" s="20"/>
      <c r="AF7" s="20"/>
      <c r="AG7" s="20"/>
      <c r="AH7" s="20"/>
      <c r="AI7" s="21"/>
      <c r="AJ7" s="21"/>
      <c r="AK7" s="13" t="s">
        <v>12</v>
      </c>
      <c r="AM7" s="14"/>
      <c r="AN7" s="14" t="str">
        <f t="shared" si="0"/>
        <v>Группа потребителей</v>
      </c>
      <c r="AO7" s="14"/>
      <c r="AP7" s="14"/>
      <c r="AQ7" s="3">
        <v>0</v>
      </c>
    </row>
    <row r="8" spans="1:43" ht="21" hidden="1" customHeight="1">
      <c r="A8" s="7" t="e">
        <f>#REF!</f>
        <v>#REF!</v>
      </c>
      <c r="B8" s="23"/>
      <c r="C8" s="9"/>
      <c r="D8" s="24"/>
      <c r="E8" s="25"/>
      <c r="F8" s="24"/>
      <c r="G8" s="26"/>
      <c r="H8" s="27"/>
      <c r="I8" s="28" t="s">
        <v>13</v>
      </c>
      <c r="J8" s="27"/>
      <c r="K8" s="28" t="s">
        <v>13</v>
      </c>
      <c r="L8" s="24"/>
      <c r="M8" s="25"/>
      <c r="N8" s="24"/>
      <c r="O8" s="26"/>
      <c r="P8" s="27"/>
      <c r="Q8" s="28" t="s">
        <v>13</v>
      </c>
      <c r="R8" s="27"/>
      <c r="S8" s="28" t="s">
        <v>13</v>
      </c>
      <c r="T8" s="24"/>
      <c r="U8" s="25"/>
      <c r="V8" s="24"/>
      <c r="W8" s="26"/>
      <c r="X8" s="27"/>
      <c r="Y8" s="28" t="s">
        <v>13</v>
      </c>
      <c r="Z8" s="27"/>
      <c r="AA8" s="28" t="s">
        <v>13</v>
      </c>
      <c r="AB8" s="24"/>
      <c r="AC8" s="25"/>
      <c r="AD8" s="24"/>
      <c r="AE8" s="26"/>
      <c r="AF8" s="27"/>
      <c r="AG8" s="28" t="s">
        <v>13</v>
      </c>
      <c r="AH8" s="27"/>
      <c r="AI8" s="28" t="s">
        <v>13</v>
      </c>
      <c r="AJ8" s="25"/>
      <c r="AK8" s="29" t="s">
        <v>14</v>
      </c>
      <c r="AL8" s="4" t="e">
        <f ca="1">STRCHECKDATE(D9:AJ9)</f>
        <v>#NAME?</v>
      </c>
      <c r="AM8" s="14"/>
      <c r="AN8" s="14" t="str">
        <f t="shared" si="0"/>
        <v/>
      </c>
      <c r="AO8" s="14"/>
      <c r="AP8" s="14"/>
      <c r="AQ8" s="3">
        <v>0</v>
      </c>
    </row>
    <row r="9" spans="1:43" ht="0.75" hidden="1" customHeight="1">
      <c r="A9" s="30"/>
      <c r="B9" s="9"/>
      <c r="C9" s="9"/>
      <c r="D9" s="25"/>
      <c r="E9" s="25"/>
      <c r="F9" s="25"/>
      <c r="G9" s="31" t="str">
        <f>H8&amp;"-"&amp;J8</f>
        <v>-</v>
      </c>
      <c r="H9" s="32"/>
      <c r="I9" s="28"/>
      <c r="J9" s="32"/>
      <c r="K9" s="28"/>
      <c r="L9" s="25"/>
      <c r="M9" s="25"/>
      <c r="N9" s="25"/>
      <c r="O9" s="31" t="str">
        <f>P8&amp;"-"&amp;R8</f>
        <v>-</v>
      </c>
      <c r="P9" s="32"/>
      <c r="Q9" s="28"/>
      <c r="R9" s="32"/>
      <c r="S9" s="28"/>
      <c r="T9" s="25"/>
      <c r="U9" s="25"/>
      <c r="V9" s="25"/>
      <c r="W9" s="31" t="str">
        <f>X8&amp;"-"&amp;Z8</f>
        <v>-</v>
      </c>
      <c r="X9" s="32"/>
      <c r="Y9" s="28"/>
      <c r="Z9" s="32"/>
      <c r="AA9" s="28"/>
      <c r="AB9" s="25"/>
      <c r="AC9" s="25"/>
      <c r="AD9" s="25"/>
      <c r="AE9" s="31" t="str">
        <f>AF8&amp;"-"&amp;AH8</f>
        <v>-</v>
      </c>
      <c r="AF9" s="32"/>
      <c r="AG9" s="28"/>
      <c r="AH9" s="32"/>
      <c r="AI9" s="28"/>
      <c r="AJ9" s="25"/>
      <c r="AK9" s="33"/>
      <c r="AM9" s="14"/>
      <c r="AN9" s="14" t="str">
        <f t="shared" si="0"/>
        <v/>
      </c>
      <c r="AO9" s="14"/>
      <c r="AP9" s="14"/>
      <c r="AQ9" s="3">
        <v>0</v>
      </c>
    </row>
    <row r="10" spans="1:43" ht="15" hidden="1" customHeight="1">
      <c r="A10" s="34"/>
      <c r="B10" s="35" t="s">
        <v>15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  <c r="AK10" s="38"/>
      <c r="AM10" s="14"/>
      <c r="AN10" s="14" t="str">
        <f t="shared" si="0"/>
        <v>Добавить вид теплоносителя (параметры теплоносителя)</v>
      </c>
      <c r="AO10" s="14"/>
      <c r="AP10" s="14"/>
      <c r="AQ10" s="3">
        <v>0</v>
      </c>
    </row>
    <row r="11" spans="1:43" ht="15" hidden="1" customHeight="1">
      <c r="A11" s="34"/>
      <c r="B11" s="39" t="s">
        <v>16</v>
      </c>
      <c r="C11" s="36"/>
      <c r="D11" s="36"/>
      <c r="E11" s="36"/>
      <c r="F11" s="36"/>
      <c r="G11" s="36"/>
      <c r="H11" s="36"/>
      <c r="I11" s="36"/>
      <c r="J11" s="36"/>
      <c r="K11" s="40"/>
      <c r="L11" s="36"/>
      <c r="M11" s="36"/>
      <c r="N11" s="36"/>
      <c r="O11" s="36"/>
      <c r="P11" s="36"/>
      <c r="Q11" s="36"/>
      <c r="R11" s="36"/>
      <c r="S11" s="40"/>
      <c r="T11" s="36"/>
      <c r="U11" s="36"/>
      <c r="V11" s="36"/>
      <c r="W11" s="36"/>
      <c r="X11" s="36"/>
      <c r="Y11" s="36"/>
      <c r="Z11" s="36"/>
      <c r="AA11" s="40"/>
      <c r="AB11" s="36"/>
      <c r="AC11" s="36"/>
      <c r="AD11" s="36"/>
      <c r="AE11" s="36"/>
      <c r="AF11" s="36"/>
      <c r="AG11" s="36"/>
      <c r="AH11" s="36"/>
      <c r="AI11" s="40"/>
      <c r="AJ11" s="36"/>
      <c r="AK11" s="41"/>
      <c r="AM11" s="14"/>
      <c r="AN11" s="14" t="str">
        <f t="shared" si="0"/>
        <v>Добавить группу потребителей</v>
      </c>
      <c r="AO11" s="14"/>
      <c r="AP11" s="14"/>
      <c r="AQ11" s="3">
        <v>0</v>
      </c>
    </row>
    <row r="12" spans="1:43" ht="14.25" hidden="1" customHeight="1">
      <c r="A12" s="34"/>
      <c r="B12" s="42" t="s">
        <v>17</v>
      </c>
      <c r="C12" s="36"/>
      <c r="D12" s="36"/>
      <c r="E12" s="36"/>
      <c r="F12" s="36"/>
      <c r="G12" s="36"/>
      <c r="H12" s="36"/>
      <c r="I12" s="36"/>
      <c r="J12" s="36"/>
      <c r="K12" s="40"/>
      <c r="L12" s="36"/>
      <c r="M12" s="36"/>
      <c r="N12" s="36"/>
      <c r="O12" s="36"/>
      <c r="P12" s="36"/>
      <c r="Q12" s="36"/>
      <c r="R12" s="36"/>
      <c r="S12" s="40"/>
      <c r="T12" s="36"/>
      <c r="U12" s="36"/>
      <c r="V12" s="36"/>
      <c r="W12" s="36"/>
      <c r="X12" s="36"/>
      <c r="Y12" s="36"/>
      <c r="Z12" s="36"/>
      <c r="AA12" s="40"/>
      <c r="AB12" s="36"/>
      <c r="AC12" s="36"/>
      <c r="AD12" s="36"/>
      <c r="AE12" s="36"/>
      <c r="AF12" s="36"/>
      <c r="AG12" s="36"/>
      <c r="AH12" s="36"/>
      <c r="AI12" s="40"/>
      <c r="AJ12" s="36"/>
      <c r="AK12" s="41"/>
      <c r="AM12" s="14"/>
      <c r="AN12" s="14" t="str">
        <f t="shared" si="0"/>
        <v>Добавить схему подключения</v>
      </c>
      <c r="AO12" s="14"/>
      <c r="AP12" s="14"/>
      <c r="AQ12" s="3">
        <v>0</v>
      </c>
    </row>
    <row r="13" spans="1:43" s="4" customFormat="1" ht="0.75" hidden="1" customHeight="1">
      <c r="A13" s="43"/>
      <c r="B13" s="44" t="s">
        <v>18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M13" s="14"/>
      <c r="AN13" s="14" t="str">
        <f t="shared" si="0"/>
        <v>Добавить источник для дифференциации</v>
      </c>
      <c r="AO13" s="14"/>
      <c r="AP13" s="14"/>
      <c r="AQ13" s="4">
        <v>0</v>
      </c>
    </row>
    <row r="14" spans="1:43" s="4" customFormat="1" ht="0.75" hidden="1" customHeight="1">
      <c r="A14" s="46"/>
      <c r="B14" s="47" t="s">
        <v>19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M14" s="14"/>
      <c r="AN14" s="14" t="str">
        <f t="shared" si="0"/>
        <v>Добавить централизованную систему для дифференциации</v>
      </c>
      <c r="AO14" s="14"/>
      <c r="AP14" s="14"/>
      <c r="AQ14" s="4">
        <v>0</v>
      </c>
    </row>
    <row r="15" spans="1:43" s="4" customFormat="1" ht="0.75" hidden="1" customHeight="1">
      <c r="A15" s="46"/>
      <c r="B15" s="49" t="s">
        <v>20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M15" s="14"/>
      <c r="AN15" s="14" t="str">
        <f t="shared" si="0"/>
        <v>Добавить территорию для дифференциации</v>
      </c>
      <c r="AO15" s="14"/>
      <c r="AP15" s="14"/>
      <c r="AQ15" s="4">
        <v>0</v>
      </c>
    </row>
    <row r="16" spans="1:43" ht="14.25" hidden="1" customHeight="1"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Q16" s="3">
        <v>0</v>
      </c>
    </row>
    <row r="17" spans="1:43" ht="14.25" hidden="1" customHeight="1">
      <c r="L17" s="50"/>
      <c r="M17" s="50"/>
      <c r="N17" s="50"/>
      <c r="O17" s="51"/>
      <c r="P17" s="52"/>
      <c r="Q17" s="53" t="s">
        <v>13</v>
      </c>
      <c r="R17" s="52"/>
      <c r="S17" s="53" t="s">
        <v>13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Q17" s="3">
        <v>0</v>
      </c>
    </row>
    <row r="18" spans="1:43" ht="14.25" hidden="1" customHeight="1">
      <c r="L18" s="50"/>
      <c r="M18" s="50"/>
      <c r="N18" s="50"/>
      <c r="O18" s="31" t="str">
        <f>P17&amp;"-"&amp;R17</f>
        <v>-</v>
      </c>
      <c r="P18" s="53"/>
      <c r="Q18" s="53"/>
      <c r="R18" s="53"/>
      <c r="S18" s="5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Q18" s="3">
        <v>0</v>
      </c>
    </row>
    <row r="19" spans="1:43" ht="14.25" hidden="1" customHeight="1"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Q19" s="3">
        <v>0</v>
      </c>
    </row>
    <row r="20" spans="1:43" s="1" customFormat="1" ht="22.5" hidden="1" customHeight="1">
      <c r="A20" s="6"/>
      <c r="H20" s="54"/>
      <c r="J20" s="54"/>
      <c r="P20" s="54"/>
      <c r="R20" s="54"/>
      <c r="X20" s="54"/>
      <c r="Z20" s="54"/>
      <c r="AF20" s="54"/>
      <c r="AH20" s="54"/>
      <c r="AL20" s="4"/>
      <c r="AM20" s="4"/>
      <c r="AN20" s="4"/>
      <c r="AO20" s="4"/>
      <c r="AP20" s="4"/>
      <c r="AQ20" s="1">
        <v>0</v>
      </c>
    </row>
    <row r="21" spans="1:43" s="1" customFormat="1" ht="14.25" hidden="1" customHeight="1">
      <c r="A21" s="6"/>
      <c r="AL21" s="4"/>
      <c r="AM21" s="4"/>
      <c r="AN21" s="4"/>
      <c r="AO21" s="4"/>
      <c r="AP21" s="4"/>
      <c r="AQ21" s="1">
        <v>0</v>
      </c>
    </row>
    <row r="22" spans="1:43" s="1" customFormat="1" ht="14.25" hidden="1" customHeight="1">
      <c r="A22" s="6"/>
      <c r="B22" s="1" t="s">
        <v>21</v>
      </c>
      <c r="I22" s="55" t="s">
        <v>22</v>
      </c>
      <c r="K22" s="55" t="s">
        <v>23</v>
      </c>
      <c r="L22" s="1" t="s">
        <v>21</v>
      </c>
      <c r="Q22" s="55" t="s">
        <v>24</v>
      </c>
      <c r="S22" s="55" t="s">
        <v>23</v>
      </c>
      <c r="Y22" s="55" t="s">
        <v>22</v>
      </c>
      <c r="AA22" s="55" t="s">
        <v>23</v>
      </c>
      <c r="AG22" s="55" t="s">
        <v>22</v>
      </c>
      <c r="AI22" s="55" t="s">
        <v>23</v>
      </c>
      <c r="AL22" s="4"/>
      <c r="AM22" s="4"/>
      <c r="AN22" s="4"/>
      <c r="AO22" s="4"/>
      <c r="AP22" s="4"/>
      <c r="AQ22" s="1">
        <v>0</v>
      </c>
    </row>
    <row r="23" spans="1:43" ht="14.25" hidden="1" customHeight="1"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Q23" s="3">
        <v>0</v>
      </c>
    </row>
    <row r="24" spans="1:43" ht="14.25" hidden="1" customHeight="1"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Q24" s="3">
        <v>0</v>
      </c>
    </row>
    <row r="25" spans="1:43" ht="14.65" customHeight="1">
      <c r="A25" s="56"/>
      <c r="B25" s="57"/>
      <c r="C25" s="57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Q25" s="3">
        <v>14</v>
      </c>
    </row>
    <row r="26" spans="1:43" ht="80.25" customHeight="1">
      <c r="A26" s="58" t="s">
        <v>62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Q26" s="3">
        <v>14</v>
      </c>
    </row>
    <row r="27" spans="1:43" ht="14.65" customHeight="1">
      <c r="A27" s="61" t="str">
        <f>IF(org=0,"Не определено",org)</f>
        <v>АО "Теплокоммунэнерго"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59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Q27" s="3">
        <v>14</v>
      </c>
    </row>
    <row r="28" spans="1:43" ht="14.25" customHeight="1">
      <c r="A28" s="56"/>
      <c r="B28" s="57"/>
      <c r="C28" s="57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Q28" s="3">
        <v>0</v>
      </c>
    </row>
    <row r="29" spans="1:43" s="64" customFormat="1" ht="28.5" customHeight="1">
      <c r="A29" s="65" t="s">
        <v>25</v>
      </c>
      <c r="B29" s="65"/>
      <c r="C29" s="66"/>
      <c r="D29" s="67" t="str">
        <f>IF(TITLE_NAME_OR_PR_CHANGE="",IF(TITLE_NAME_OR_PR="","",TITLE_NAME_OR_PR),TITLE_NAME_OR_PR_CHANGE)</f>
        <v>Региональная служба по тарифам Ростовской области</v>
      </c>
      <c r="E29" s="67"/>
      <c r="F29" s="67"/>
      <c r="G29" s="67"/>
      <c r="H29" s="67"/>
      <c r="I29" s="67"/>
      <c r="J29" s="67"/>
      <c r="K29" s="3"/>
      <c r="L29" s="67" t="str">
        <f>IF(TITLE_NAME_OR_PR_CHANGE="",IF(TITLE_NAME_OR_PR="","",TITLE_NAME_OR_PR),TITLE_NAME_OR_PR_CHANGE)</f>
        <v>Региональная служба по тарифам Ростовской области</v>
      </c>
      <c r="M29" s="67"/>
      <c r="N29" s="67"/>
      <c r="O29" s="67"/>
      <c r="P29" s="67"/>
      <c r="Q29" s="67"/>
      <c r="R29" s="67"/>
      <c r="S29" s="3"/>
      <c r="T29" s="67" t="str">
        <f>IF(TITLE_NAME_OR_PR_CHANGE="",IF(TITLE_NAME_OR_PR="","",TITLE_NAME_OR_PR),TITLE_NAME_OR_PR_CHANGE)</f>
        <v>Региональная служба по тарифам Ростовской области</v>
      </c>
      <c r="U29" s="67"/>
      <c r="V29" s="67"/>
      <c r="W29" s="67"/>
      <c r="X29" s="67"/>
      <c r="Y29" s="67"/>
      <c r="Z29" s="67"/>
      <c r="AA29" s="3"/>
      <c r="AB29" s="67" t="str">
        <f>IF(TITLE_NAME_OR_PR_CHANGE="",IF(TITLE_NAME_OR_PR="","",TITLE_NAME_OR_PR),TITLE_NAME_OR_PR_CHANGE)</f>
        <v>Региональная служба по тарифам Ростовской области</v>
      </c>
      <c r="AC29" s="67"/>
      <c r="AD29" s="67"/>
      <c r="AE29" s="67"/>
      <c r="AF29" s="67"/>
      <c r="AG29" s="67"/>
      <c r="AH29" s="67"/>
      <c r="AI29" s="3"/>
      <c r="AJ29" s="3"/>
      <c r="AK29" s="68"/>
      <c r="AL29" s="14"/>
      <c r="AM29" s="14"/>
      <c r="AN29" s="14"/>
      <c r="AO29" s="14"/>
      <c r="AP29" s="14"/>
      <c r="AQ29" s="64">
        <v>0</v>
      </c>
    </row>
    <row r="30" spans="1:43" s="64" customFormat="1" ht="18.75" customHeight="1">
      <c r="A30" s="65" t="s">
        <v>26</v>
      </c>
      <c r="B30" s="65"/>
      <c r="C30" s="66"/>
      <c r="D30" s="69">
        <f>IF(TITLE_DATE_PR_CHANGE="",IF(TITLE_DATE_PR="","",TITLE_DATE_PR),TITLE_DATE_PR_CHANGE)</f>
        <v>45503</v>
      </c>
      <c r="E30" s="69"/>
      <c r="F30" s="69"/>
      <c r="G30" s="69"/>
      <c r="H30" s="69"/>
      <c r="I30" s="69"/>
      <c r="J30" s="69"/>
      <c r="K30" s="3"/>
      <c r="L30" s="69">
        <f>IF(TITLE_DATE_PR_CHANGE="",IF(TITLE_DATE_PR="","",TITLE_DATE_PR),TITLE_DATE_PR_CHANGE)</f>
        <v>45503</v>
      </c>
      <c r="M30" s="69"/>
      <c r="N30" s="69"/>
      <c r="O30" s="69"/>
      <c r="P30" s="69"/>
      <c r="Q30" s="69"/>
      <c r="R30" s="69"/>
      <c r="S30" s="3"/>
      <c r="T30" s="69">
        <f>IF(TITLE_DATE_PR_CHANGE="",IF(TITLE_DATE_PR="","",TITLE_DATE_PR),TITLE_DATE_PR_CHANGE)</f>
        <v>45503</v>
      </c>
      <c r="U30" s="69"/>
      <c r="V30" s="69"/>
      <c r="W30" s="69"/>
      <c r="X30" s="69"/>
      <c r="Y30" s="69"/>
      <c r="Z30" s="69"/>
      <c r="AA30" s="3"/>
      <c r="AB30" s="69">
        <f>IF(TITLE_DATE_PR_CHANGE="",IF(TITLE_DATE_PR="","",TITLE_DATE_PR),TITLE_DATE_PR_CHANGE)</f>
        <v>45503</v>
      </c>
      <c r="AC30" s="69"/>
      <c r="AD30" s="69"/>
      <c r="AE30" s="69"/>
      <c r="AF30" s="69"/>
      <c r="AG30" s="69"/>
      <c r="AH30" s="69"/>
      <c r="AI30" s="3"/>
      <c r="AJ30" s="3"/>
      <c r="AK30" s="68"/>
      <c r="AL30" s="14"/>
      <c r="AM30" s="14"/>
      <c r="AN30" s="14"/>
      <c r="AO30" s="14"/>
      <c r="AP30" s="14"/>
      <c r="AQ30" s="64">
        <v>0</v>
      </c>
    </row>
    <row r="31" spans="1:43" s="64" customFormat="1" ht="18.75" customHeight="1">
      <c r="A31" s="65" t="s">
        <v>27</v>
      </c>
      <c r="B31" s="65"/>
      <c r="C31" s="66"/>
      <c r="D31" s="67" t="str">
        <f>IF(TITLE_NUMBER_PR_CHANGE="",IF(TITLE_NUMBER_PR="","",TITLE_NUMBER_PR),TITLE_NUMBER_PR_CHANGE)</f>
        <v>106</v>
      </c>
      <c r="E31" s="67"/>
      <c r="F31" s="67"/>
      <c r="G31" s="67"/>
      <c r="H31" s="67"/>
      <c r="I31" s="67"/>
      <c r="J31" s="67"/>
      <c r="K31" s="3"/>
      <c r="L31" s="67" t="str">
        <f>IF(TITLE_NUMBER_PR_CHANGE="",IF(TITLE_NUMBER_PR="","",TITLE_NUMBER_PR),TITLE_NUMBER_PR_CHANGE)</f>
        <v>106</v>
      </c>
      <c r="M31" s="67"/>
      <c r="N31" s="67"/>
      <c r="O31" s="67"/>
      <c r="P31" s="67"/>
      <c r="Q31" s="67"/>
      <c r="R31" s="67"/>
      <c r="S31" s="3"/>
      <c r="T31" s="67" t="str">
        <f>IF(TITLE_NUMBER_PR_CHANGE="",IF(TITLE_NUMBER_PR="","",TITLE_NUMBER_PR),TITLE_NUMBER_PR_CHANGE)</f>
        <v>106</v>
      </c>
      <c r="U31" s="67"/>
      <c r="V31" s="67"/>
      <c r="W31" s="67"/>
      <c r="X31" s="67"/>
      <c r="Y31" s="67"/>
      <c r="Z31" s="67"/>
      <c r="AA31" s="3"/>
      <c r="AB31" s="67" t="str">
        <f>IF(TITLE_NUMBER_PR_CHANGE="",IF(TITLE_NUMBER_PR="","",TITLE_NUMBER_PR),TITLE_NUMBER_PR_CHANGE)</f>
        <v>106</v>
      </c>
      <c r="AC31" s="67"/>
      <c r="AD31" s="67"/>
      <c r="AE31" s="67"/>
      <c r="AF31" s="67"/>
      <c r="AG31" s="67"/>
      <c r="AH31" s="67"/>
      <c r="AI31" s="3"/>
      <c r="AJ31" s="3"/>
      <c r="AK31" s="68"/>
      <c r="AL31" s="14"/>
      <c r="AM31" s="14"/>
      <c r="AN31" s="14"/>
      <c r="AO31" s="14"/>
      <c r="AP31" s="14"/>
      <c r="AQ31" s="64">
        <v>0</v>
      </c>
    </row>
    <row r="32" spans="1:43" s="64" customFormat="1" ht="32.25" customHeight="1">
      <c r="A32" s="65" t="s">
        <v>28</v>
      </c>
      <c r="B32" s="65"/>
      <c r="C32" s="66"/>
      <c r="D32" s="67" t="str">
        <f>IF(TITLE_IST_PUB_CHANGE="",IF(TITLE_IST_PUB="","",TITLE_IST_PUB),TITLE_IST_PUB_CHANGE)</f>
        <v>Официальный портал правовой информации Ростовской области</v>
      </c>
      <c r="E32" s="67"/>
      <c r="F32" s="67"/>
      <c r="G32" s="67"/>
      <c r="H32" s="67"/>
      <c r="I32" s="67"/>
      <c r="J32" s="67"/>
      <c r="K32" s="3"/>
      <c r="L32" s="67" t="str">
        <f>IF(TITLE_IST_PUB_CHANGE="",IF(TITLE_IST_PUB="","",TITLE_IST_PUB),TITLE_IST_PUB_CHANGE)</f>
        <v>Официальный портал правовой информации Ростовской области</v>
      </c>
      <c r="M32" s="67"/>
      <c r="N32" s="67"/>
      <c r="O32" s="67"/>
      <c r="P32" s="67"/>
      <c r="Q32" s="67"/>
      <c r="R32" s="67"/>
      <c r="S32" s="3"/>
      <c r="T32" s="67" t="str">
        <f>IF(TITLE_IST_PUB_CHANGE="",IF(TITLE_IST_PUB="","",TITLE_IST_PUB),TITLE_IST_PUB_CHANGE)</f>
        <v>Официальный портал правовой информации Ростовской области</v>
      </c>
      <c r="U32" s="67"/>
      <c r="V32" s="67"/>
      <c r="W32" s="67"/>
      <c r="X32" s="67"/>
      <c r="Y32" s="67"/>
      <c r="Z32" s="67"/>
      <c r="AA32" s="3"/>
      <c r="AB32" s="67" t="str">
        <f>IF(TITLE_IST_PUB_CHANGE="",IF(TITLE_IST_PUB="","",TITLE_IST_PUB),TITLE_IST_PUB_CHANGE)</f>
        <v>Официальный портал правовой информации Ростовской области</v>
      </c>
      <c r="AC32" s="67"/>
      <c r="AD32" s="67"/>
      <c r="AE32" s="67"/>
      <c r="AF32" s="67"/>
      <c r="AG32" s="67"/>
      <c r="AH32" s="67"/>
      <c r="AI32" s="3"/>
      <c r="AJ32" s="3"/>
      <c r="AK32" s="68"/>
      <c r="AL32" s="14"/>
      <c r="AM32" s="14"/>
      <c r="AN32" s="14"/>
      <c r="AO32" s="14"/>
      <c r="AP32" s="14"/>
      <c r="AQ32" s="64">
        <v>0</v>
      </c>
    </row>
    <row r="33" spans="1:43" ht="14.25" hidden="1" customHeight="1">
      <c r="A33" s="56"/>
      <c r="B33" s="57"/>
      <c r="C33" s="57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Q33" s="3">
        <v>0</v>
      </c>
    </row>
    <row r="34" spans="1:43" s="64" customFormat="1" ht="18.75" hidden="1" customHeight="1">
      <c r="A34" s="65" t="s">
        <v>29</v>
      </c>
      <c r="B34" s="65"/>
      <c r="C34" s="66"/>
      <c r="D34" s="69">
        <f>IF(TITLE_DATE_PR_CHANGE="",IF(TITLE_DATE_PR="","",TITLE_DATE_PR),TITLE_DATE_PR_CHANGE)</f>
        <v>45503</v>
      </c>
      <c r="E34" s="69"/>
      <c r="F34" s="69"/>
      <c r="G34" s="69"/>
      <c r="H34" s="69"/>
      <c r="I34" s="69"/>
      <c r="J34" s="69"/>
      <c r="K34" s="3"/>
      <c r="L34" s="69">
        <f>IF(TITLE_DATE_PR_CHANGE="",IF(TITLE_DATE_PR="","",TITLE_DATE_PR),TITLE_DATE_PR_CHANGE)</f>
        <v>45503</v>
      </c>
      <c r="M34" s="69"/>
      <c r="N34" s="69"/>
      <c r="O34" s="69"/>
      <c r="P34" s="69"/>
      <c r="Q34" s="69"/>
      <c r="R34" s="69"/>
      <c r="S34" s="3"/>
      <c r="T34" s="69">
        <f>IF(TITLE_DATE_PR_CHANGE="",IF(TITLE_DATE_PR="","",TITLE_DATE_PR),TITLE_DATE_PR_CHANGE)</f>
        <v>45503</v>
      </c>
      <c r="U34" s="69"/>
      <c r="V34" s="69"/>
      <c r="W34" s="69"/>
      <c r="X34" s="69"/>
      <c r="Y34" s="69"/>
      <c r="Z34" s="69"/>
      <c r="AA34" s="3"/>
      <c r="AB34" s="69">
        <f>IF(TITLE_DATE_PR_CHANGE="",IF(TITLE_DATE_PR="","",TITLE_DATE_PR),TITLE_DATE_PR_CHANGE)</f>
        <v>45503</v>
      </c>
      <c r="AC34" s="69"/>
      <c r="AD34" s="69"/>
      <c r="AE34" s="69"/>
      <c r="AF34" s="69"/>
      <c r="AG34" s="69"/>
      <c r="AH34" s="69"/>
      <c r="AI34" s="3"/>
      <c r="AJ34" s="3"/>
      <c r="AK34" s="68"/>
      <c r="AL34" s="14"/>
      <c r="AM34" s="14"/>
      <c r="AN34" s="14"/>
      <c r="AO34" s="14"/>
      <c r="AP34" s="14"/>
      <c r="AQ34" s="64">
        <v>0</v>
      </c>
    </row>
    <row r="35" spans="1:43" s="64" customFormat="1" ht="18.75" hidden="1" customHeight="1">
      <c r="A35" s="65" t="s">
        <v>30</v>
      </c>
      <c r="B35" s="65"/>
      <c r="C35" s="66"/>
      <c r="D35" s="67" t="str">
        <f>IF(TITLE_NUMBER_PR_CHANGE="",IF(TITLE_NUMBER_PR="","",TITLE_NUMBER_PR),TITLE_NUMBER_PR_CHANGE)</f>
        <v>106</v>
      </c>
      <c r="E35" s="67"/>
      <c r="F35" s="67"/>
      <c r="G35" s="67"/>
      <c r="H35" s="67"/>
      <c r="I35" s="67"/>
      <c r="J35" s="67"/>
      <c r="K35" s="3"/>
      <c r="L35" s="67" t="str">
        <f>IF(TITLE_NUMBER_PR_CHANGE="",IF(TITLE_NUMBER_PR="","",TITLE_NUMBER_PR),TITLE_NUMBER_PR_CHANGE)</f>
        <v>106</v>
      </c>
      <c r="M35" s="67"/>
      <c r="N35" s="67"/>
      <c r="O35" s="67"/>
      <c r="P35" s="67"/>
      <c r="Q35" s="67"/>
      <c r="R35" s="67"/>
      <c r="S35" s="3"/>
      <c r="T35" s="67" t="str">
        <f>IF(TITLE_NUMBER_PR_CHANGE="",IF(TITLE_NUMBER_PR="","",TITLE_NUMBER_PR),TITLE_NUMBER_PR_CHANGE)</f>
        <v>106</v>
      </c>
      <c r="U35" s="67"/>
      <c r="V35" s="67"/>
      <c r="W35" s="67"/>
      <c r="X35" s="67"/>
      <c r="Y35" s="67"/>
      <c r="Z35" s="67"/>
      <c r="AA35" s="3"/>
      <c r="AB35" s="67" t="str">
        <f>IF(TITLE_NUMBER_PR_CHANGE="",IF(TITLE_NUMBER_PR="","",TITLE_NUMBER_PR),TITLE_NUMBER_PR_CHANGE)</f>
        <v>106</v>
      </c>
      <c r="AC35" s="67"/>
      <c r="AD35" s="67"/>
      <c r="AE35" s="67"/>
      <c r="AF35" s="67"/>
      <c r="AG35" s="67"/>
      <c r="AH35" s="67"/>
      <c r="AI35" s="3"/>
      <c r="AJ35" s="3"/>
      <c r="AK35" s="68"/>
      <c r="AL35" s="14"/>
      <c r="AM35" s="14"/>
      <c r="AN35" s="14"/>
      <c r="AO35" s="14"/>
      <c r="AP35" s="14"/>
      <c r="AQ35" s="64">
        <v>0</v>
      </c>
    </row>
    <row r="36" spans="1:43" s="64" customFormat="1" ht="0" hidden="1" customHeight="1">
      <c r="A36" s="3"/>
      <c r="B36" s="3"/>
      <c r="C36" s="70"/>
      <c r="D36" s="3"/>
      <c r="E36" s="3"/>
      <c r="F36" s="3"/>
      <c r="G36" s="3"/>
      <c r="H36" s="3"/>
      <c r="I36" s="3"/>
      <c r="J36" s="3"/>
      <c r="K36" s="4" t="s">
        <v>31</v>
      </c>
      <c r="L36" s="3"/>
      <c r="M36" s="3"/>
      <c r="N36" s="3"/>
      <c r="O36" s="3"/>
      <c r="P36" s="3"/>
      <c r="Q36" s="3"/>
      <c r="R36" s="3"/>
      <c r="S36" s="4" t="s">
        <v>31</v>
      </c>
      <c r="T36" s="3"/>
      <c r="U36" s="3"/>
      <c r="V36" s="3"/>
      <c r="W36" s="3"/>
      <c r="X36" s="3"/>
      <c r="Y36" s="3"/>
      <c r="Z36" s="3"/>
      <c r="AA36" s="4" t="s">
        <v>31</v>
      </c>
      <c r="AB36" s="3"/>
      <c r="AC36" s="3"/>
      <c r="AD36" s="3"/>
      <c r="AE36" s="3"/>
      <c r="AF36" s="3"/>
      <c r="AG36" s="3"/>
      <c r="AH36" s="3"/>
      <c r="AI36" s="4" t="s">
        <v>31</v>
      </c>
      <c r="AL36" s="14"/>
      <c r="AM36" s="14"/>
      <c r="AN36" s="14"/>
      <c r="AO36" s="14"/>
      <c r="AP36" s="14"/>
      <c r="AQ36" s="64">
        <v>0</v>
      </c>
    </row>
    <row r="37" spans="1:43" ht="14.65" customHeight="1">
      <c r="A37" s="56"/>
      <c r="B37" s="57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 t="s">
        <v>32</v>
      </c>
      <c r="U37" s="72"/>
      <c r="V37" s="72"/>
      <c r="W37" s="72"/>
      <c r="X37" s="72"/>
      <c r="Y37" s="72"/>
      <c r="Z37" s="72"/>
      <c r="AA37" s="72"/>
      <c r="AB37" s="72" t="s">
        <v>32</v>
      </c>
      <c r="AC37" s="72"/>
      <c r="AD37" s="72"/>
      <c r="AE37" s="72"/>
      <c r="AF37" s="72"/>
      <c r="AG37" s="72"/>
      <c r="AH37" s="72"/>
      <c r="AI37" s="72"/>
      <c r="AQ37" s="3">
        <v>14</v>
      </c>
    </row>
    <row r="38" spans="1:43" ht="14.65" customHeight="1">
      <c r="A38" s="73" t="s">
        <v>33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 t="s">
        <v>33</v>
      </c>
      <c r="U38" s="73"/>
      <c r="V38" s="73"/>
      <c r="W38" s="73"/>
      <c r="X38" s="73"/>
      <c r="Y38" s="73"/>
      <c r="Z38" s="73"/>
      <c r="AA38" s="73"/>
      <c r="AB38" s="73" t="s">
        <v>33</v>
      </c>
      <c r="AC38" s="73"/>
      <c r="AD38" s="73"/>
      <c r="AE38" s="73"/>
      <c r="AF38" s="73"/>
      <c r="AG38" s="73"/>
      <c r="AH38" s="73"/>
      <c r="AI38" s="73"/>
      <c r="AJ38" s="73"/>
      <c r="AK38" s="73"/>
    </row>
    <row r="39" spans="1:43" ht="14.65" customHeight="1">
      <c r="A39" s="74" t="s">
        <v>34</v>
      </c>
      <c r="B39" s="75" t="s">
        <v>35</v>
      </c>
      <c r="C39" s="76"/>
      <c r="D39" s="77" t="s">
        <v>36</v>
      </c>
      <c r="E39" s="78"/>
      <c r="F39" s="78"/>
      <c r="G39" s="78"/>
      <c r="H39" s="78"/>
      <c r="I39" s="78"/>
      <c r="J39" s="79"/>
      <c r="K39" s="80" t="s">
        <v>37</v>
      </c>
      <c r="L39" s="77" t="s">
        <v>36</v>
      </c>
      <c r="M39" s="78"/>
      <c r="N39" s="78"/>
      <c r="O39" s="78"/>
      <c r="P39" s="78"/>
      <c r="Q39" s="78"/>
      <c r="R39" s="79"/>
      <c r="S39" s="80" t="s">
        <v>38</v>
      </c>
      <c r="T39" s="77" t="s">
        <v>36</v>
      </c>
      <c r="U39" s="78"/>
      <c r="V39" s="78"/>
      <c r="W39" s="78"/>
      <c r="X39" s="78"/>
      <c r="Y39" s="78"/>
      <c r="Z39" s="79"/>
      <c r="AA39" s="80" t="s">
        <v>37</v>
      </c>
      <c r="AB39" s="77" t="s">
        <v>36</v>
      </c>
      <c r="AC39" s="78"/>
      <c r="AD39" s="78"/>
      <c r="AE39" s="78"/>
      <c r="AF39" s="78"/>
      <c r="AG39" s="78"/>
      <c r="AH39" s="79"/>
      <c r="AI39" s="80" t="s">
        <v>37</v>
      </c>
      <c r="AJ39" s="81" t="s">
        <v>39</v>
      </c>
      <c r="AK39" s="73"/>
      <c r="AQ39" s="3">
        <v>14</v>
      </c>
    </row>
    <row r="40" spans="1:43" ht="35.65" customHeight="1">
      <c r="A40" s="74"/>
      <c r="B40" s="75"/>
      <c r="C40" s="82"/>
      <c r="D40" s="83" t="s">
        <v>40</v>
      </c>
      <c r="E40" s="84" t="s">
        <v>41</v>
      </c>
      <c r="F40" s="85" t="s">
        <v>42</v>
      </c>
      <c r="G40" s="86"/>
      <c r="H40" s="85" t="s">
        <v>43</v>
      </c>
      <c r="I40" s="87"/>
      <c r="J40" s="86"/>
      <c r="K40" s="88"/>
      <c r="L40" s="83" t="s">
        <v>40</v>
      </c>
      <c r="M40" s="84" t="s">
        <v>41</v>
      </c>
      <c r="N40" s="85" t="s">
        <v>42</v>
      </c>
      <c r="O40" s="86"/>
      <c r="P40" s="85" t="s">
        <v>44</v>
      </c>
      <c r="Q40" s="87"/>
      <c r="R40" s="86"/>
      <c r="S40" s="88"/>
      <c r="T40" s="83" t="s">
        <v>40</v>
      </c>
      <c r="U40" s="84" t="s">
        <v>41</v>
      </c>
      <c r="V40" s="85" t="s">
        <v>42</v>
      </c>
      <c r="W40" s="86"/>
      <c r="X40" s="85" t="s">
        <v>43</v>
      </c>
      <c r="Y40" s="87"/>
      <c r="Z40" s="86"/>
      <c r="AA40" s="88"/>
      <c r="AB40" s="83" t="s">
        <v>40</v>
      </c>
      <c r="AC40" s="84" t="s">
        <v>41</v>
      </c>
      <c r="AD40" s="85" t="s">
        <v>42</v>
      </c>
      <c r="AE40" s="86"/>
      <c r="AF40" s="85" t="s">
        <v>43</v>
      </c>
      <c r="AG40" s="87"/>
      <c r="AH40" s="86"/>
      <c r="AI40" s="88"/>
      <c r="AJ40" s="89"/>
      <c r="AK40" s="73"/>
      <c r="AQ40" s="3">
        <v>34</v>
      </c>
    </row>
    <row r="41" spans="1:43" ht="35.65" customHeight="1">
      <c r="A41" s="74"/>
      <c r="B41" s="75"/>
      <c r="C41" s="90"/>
      <c r="D41" s="91"/>
      <c r="E41" s="92"/>
      <c r="F41" s="93" t="s">
        <v>45</v>
      </c>
      <c r="G41" s="93" t="s">
        <v>46</v>
      </c>
      <c r="H41" s="93" t="s">
        <v>47</v>
      </c>
      <c r="I41" s="94" t="s">
        <v>48</v>
      </c>
      <c r="J41" s="95"/>
      <c r="K41" s="96"/>
      <c r="L41" s="91"/>
      <c r="M41" s="92"/>
      <c r="N41" s="93" t="s">
        <v>45</v>
      </c>
      <c r="O41" s="93" t="s">
        <v>46</v>
      </c>
      <c r="P41" s="93" t="s">
        <v>47</v>
      </c>
      <c r="Q41" s="94" t="s">
        <v>48</v>
      </c>
      <c r="R41" s="95"/>
      <c r="S41" s="96"/>
      <c r="T41" s="91"/>
      <c r="U41" s="92"/>
      <c r="V41" s="93" t="s">
        <v>45</v>
      </c>
      <c r="W41" s="93" t="s">
        <v>46</v>
      </c>
      <c r="X41" s="93" t="s">
        <v>47</v>
      </c>
      <c r="Y41" s="94" t="s">
        <v>48</v>
      </c>
      <c r="Z41" s="95"/>
      <c r="AA41" s="96"/>
      <c r="AB41" s="91"/>
      <c r="AC41" s="92"/>
      <c r="AD41" s="93" t="s">
        <v>45</v>
      </c>
      <c r="AE41" s="93" t="s">
        <v>46</v>
      </c>
      <c r="AF41" s="93" t="s">
        <v>47</v>
      </c>
      <c r="AG41" s="94" t="s">
        <v>48</v>
      </c>
      <c r="AH41" s="95"/>
      <c r="AI41" s="96"/>
      <c r="AJ41" s="97"/>
      <c r="AK41" s="73"/>
      <c r="AQ41" s="3">
        <v>34</v>
      </c>
    </row>
    <row r="42" spans="1:43" s="103" customFormat="1" ht="11.25" hidden="1" customHeight="1">
      <c r="A42" s="98" t="s">
        <v>49</v>
      </c>
      <c r="B42" s="99" t="s">
        <v>50</v>
      </c>
      <c r="C42" s="100" t="str">
        <f ca="1">OFFSET(C42,0,-1)</f>
        <v>2</v>
      </c>
      <c r="D42" s="101">
        <f ca="1">OFFSET(D42,0,-1)+1</f>
        <v>3</v>
      </c>
      <c r="E42" s="101"/>
      <c r="F42" s="101">
        <f ca="1">OFFSET(F42,0,-1)+1</f>
        <v>1</v>
      </c>
      <c r="G42" s="101">
        <f ca="1">OFFSET(G42,0,-1)+1</f>
        <v>2</v>
      </c>
      <c r="H42" s="101">
        <f ca="1">OFFSET(H42,0,-1)+1</f>
        <v>3</v>
      </c>
      <c r="I42" s="102">
        <f ca="1">OFFSET(I42,0,-1)+1</f>
        <v>4</v>
      </c>
      <c r="J42" s="102"/>
      <c r="K42" s="101">
        <f ca="1">OFFSET(K42,0,-2)+1</f>
        <v>5</v>
      </c>
      <c r="L42" s="101">
        <f ca="1">OFFSET(L42,0,-1)+1</f>
        <v>6</v>
      </c>
      <c r="M42" s="101"/>
      <c r="N42" s="101">
        <f ca="1">OFFSET(N42,0,-1)+1</f>
        <v>1</v>
      </c>
      <c r="O42" s="101">
        <f ca="1">OFFSET(O42,0,-1)+1</f>
        <v>2</v>
      </c>
      <c r="P42" s="101">
        <f ca="1">OFFSET(P42,0,-1)+1</f>
        <v>3</v>
      </c>
      <c r="Q42" s="102">
        <f ca="1">OFFSET(Q42,0,-1)+1</f>
        <v>4</v>
      </c>
      <c r="R42" s="102"/>
      <c r="S42" s="101">
        <f ca="1">OFFSET(S42,0,-2)+1</f>
        <v>5</v>
      </c>
      <c r="T42" s="101">
        <f ca="1">OFFSET(T42,0,-1)+1</f>
        <v>6</v>
      </c>
      <c r="U42" s="101"/>
      <c r="V42" s="101">
        <f ca="1">OFFSET(V42,0,-1)+1</f>
        <v>1</v>
      </c>
      <c r="W42" s="101">
        <f ca="1">OFFSET(W42,0,-1)+1</f>
        <v>2</v>
      </c>
      <c r="X42" s="101">
        <f ca="1">OFFSET(X42,0,-1)+1</f>
        <v>3</v>
      </c>
      <c r="Y42" s="102">
        <f ca="1">OFFSET(Y42,0,-1)+1</f>
        <v>4</v>
      </c>
      <c r="Z42" s="102"/>
      <c r="AA42" s="101">
        <f ca="1">OFFSET(AA42,0,-2)+1</f>
        <v>5</v>
      </c>
      <c r="AB42" s="101">
        <f ca="1">OFFSET(AB42,0,-1)+1</f>
        <v>6</v>
      </c>
      <c r="AC42" s="101"/>
      <c r="AD42" s="101">
        <f ca="1">OFFSET(AD42,0,-1)+1</f>
        <v>1</v>
      </c>
      <c r="AE42" s="101">
        <f ca="1">OFFSET(AE42,0,-1)+1</f>
        <v>2</v>
      </c>
      <c r="AF42" s="101">
        <f ca="1">OFFSET(AF42,0,-1)+1</f>
        <v>3</v>
      </c>
      <c r="AG42" s="102">
        <f ca="1">OFFSET(AG42,0,-1)+1</f>
        <v>4</v>
      </c>
      <c r="AH42" s="102"/>
      <c r="AI42" s="101">
        <f ca="1">OFFSET(AI42,0,-2)+1</f>
        <v>5</v>
      </c>
      <c r="AJ42" s="100">
        <f ca="1">OFFSET(AJ42,0,-1)</f>
        <v>5</v>
      </c>
      <c r="AK42" s="101">
        <f ca="1">OFFSET(AK42,0,-1)+1</f>
        <v>6</v>
      </c>
      <c r="AL42" s="4"/>
      <c r="AM42" s="4"/>
      <c r="AN42" s="4"/>
      <c r="AO42" s="4"/>
      <c r="AP42" s="4"/>
      <c r="AQ42" s="103">
        <v>0</v>
      </c>
    </row>
    <row r="43" spans="1:43" ht="21.95" customHeight="1">
      <c r="A43" s="7" t="s">
        <v>55</v>
      </c>
      <c r="B43" s="8" t="s">
        <v>1</v>
      </c>
      <c r="C43" s="9"/>
      <c r="D43" s="10"/>
      <c r="E43" s="11"/>
      <c r="F43" s="11"/>
      <c r="G43" s="11"/>
      <c r="H43" s="11"/>
      <c r="I43" s="11"/>
      <c r="J43" s="11"/>
      <c r="K43" s="12"/>
      <c r="L43" s="10" t="s">
        <v>54</v>
      </c>
      <c r="M43" s="11"/>
      <c r="N43" s="11"/>
      <c r="O43" s="11"/>
      <c r="P43" s="11"/>
      <c r="Q43" s="11"/>
      <c r="R43" s="11"/>
      <c r="S43" s="11"/>
      <c r="T43" s="10"/>
      <c r="U43" s="11"/>
      <c r="V43" s="11"/>
      <c r="W43" s="11"/>
      <c r="X43" s="11"/>
      <c r="Y43" s="11"/>
      <c r="Z43" s="11"/>
      <c r="AA43" s="12"/>
      <c r="AB43" s="10"/>
      <c r="AC43" s="11"/>
      <c r="AD43" s="11"/>
      <c r="AE43" s="11"/>
      <c r="AF43" s="11"/>
      <c r="AG43" s="11"/>
      <c r="AH43" s="11"/>
      <c r="AI43" s="12"/>
      <c r="AJ43" s="12"/>
      <c r="AK43" s="13" t="str">
        <f>IF(TEMPLATE_GROUP="P","По данной форме раскрывается в том числе информация об индикативном предельном уровне цены на тепловую энергию (мощность), который определен в соответствии с Правилами определения в ценовых зонах теплоснабжения предельного уровня "&amp;"цены на тепловую энергию (мощность), включая правила индексации предельного уровня цены на тепловую энергию (мощность), "&amp;"утвержденными постановлением Правительства Российской Федерации от 15 декабря 2017 г. N 1562 (далее - Правила), о графике поэтапного равномерного доведения предельного уровня цены на тепловую энергию (мощность) до уровня, "&amp;"определяемого в соответствии с указанными "&amp;"Правилами, а также информация о тарифах на товары (услуги) в сфере теплоснабжения в случаях, указанных частях 12 1 - 12 4 статьи 10 Федерального закона от 27 июля 2010 г. N 190-ФЗ ""О теплоснабжении"", "&amp;"теплоснабжающей организации, теплосетевой организации в ценовых зонах теплоснабжения. Для каждого вида тарифа в сфере теплоснабжения форма заполняется отдельно."&amp;"
При размещении информации по данной форме дополнительно указываются: наименование органа тарифного регулирования, принявшего решение об установлении цены (тарифа) в сфере теплоснабжения, реквизиты (дата и номер) решения "&amp;"об установлении цены (тарифа), источник официального опубликования решения об установлении цены (тарифа) в сфере теплоснабжения.","Для каждого вида тарифа в сфере теплоснабжения форма заполняется отдельно.
"&amp;"В соответствии с данной формой раскрывается информация о расчетной величине тарифов в сфере теплоснабжения на товары (услуги) в случаях, указанных в частях 12 1 - 12 4 статьи 10 Федерального закона от 27 июля 2010 г. N 190-ФЗ ""О теплоснабжении"". "&amp;"Указывается наименование тарифа в случае "&amp;IF(TEMPLATE_GROUP="P","утверждения","предложения")&amp;" нескольких тарифов.
В случае наличия нескольких тарифов информация по ним указывается в отдельных строках.")</f>
        <v>По данной форме раскрывается в том числе информация об индикативном предельном уровне цены на тепловую энергию (мощность), который определен в соответствии с Правилами определения в ценовых зонах теплоснабжения предельного уровня цены на тепловую энергию (мощность), включая правила индексации предельного уровня цены на тепловую энергию (мощность), утвержденными постановлением Правительства Российской Федерации от 15 декабря 2017 г. N 1562 (далее - Правила), о графике поэтапного равномерного доведения предельного уровня цены на тепловую энергию (мощность) до уровня, определяемого в соответствии с указанными Правилами, а также информация о тарифах на товары (услуги) в сфере теплоснабжения в случаях, указанных частях 12 1 - 12 4 статьи 10 Федерального закона от 27 июля 2010 г. N 190-ФЗ "О теплоснабжении", теплоснабжающей организации, теплосетевой организации в ценовых зонах теплоснабжения. Для каждого вида тарифа в сфере теплоснабжения форма заполняется отдельно.
При размещении информации по данной форме дополнительно указываются: наименование органа тарифного регулирования, принявшего решение об установлении цены (тарифа) в сфере теплоснабжения, реквизиты (дата и номер) решения об установлении цены (тарифа), источник официального опубликования решения об установлении цены (тарифа) в сфере теплоснабжения.</v>
      </c>
      <c r="AM43" s="14"/>
      <c r="AN43" s="14" t="str">
        <f t="shared" ref="AN43:AN57" si="1">IF(B43="","",B43)</f>
        <v>Наименование тарифа</v>
      </c>
      <c r="AO43" s="14"/>
      <c r="AP43" s="14"/>
      <c r="AQ43" s="3">
        <v>21</v>
      </c>
    </row>
    <row r="44" spans="1:43" ht="21.95" customHeight="1">
      <c r="A44" s="7" t="s">
        <v>56</v>
      </c>
      <c r="B44" s="15" t="s">
        <v>3</v>
      </c>
      <c r="C44" s="9"/>
      <c r="D44" s="10"/>
      <c r="E44" s="11"/>
      <c r="F44" s="11"/>
      <c r="G44" s="11"/>
      <c r="H44" s="11"/>
      <c r="I44" s="11"/>
      <c r="J44" s="11"/>
      <c r="K44" s="12"/>
      <c r="L44" s="10" t="s">
        <v>51</v>
      </c>
      <c r="M44" s="11"/>
      <c r="N44" s="11"/>
      <c r="O44" s="11"/>
      <c r="P44" s="11"/>
      <c r="Q44" s="11"/>
      <c r="R44" s="11"/>
      <c r="S44" s="11"/>
      <c r="T44" s="10"/>
      <c r="U44" s="11"/>
      <c r="V44" s="11"/>
      <c r="W44" s="11"/>
      <c r="X44" s="11"/>
      <c r="Y44" s="11"/>
      <c r="Z44" s="11"/>
      <c r="AA44" s="12"/>
      <c r="AB44" s="10"/>
      <c r="AC44" s="11"/>
      <c r="AD44" s="11"/>
      <c r="AE44" s="11"/>
      <c r="AF44" s="11"/>
      <c r="AG44" s="11"/>
      <c r="AH44" s="11"/>
      <c r="AI44" s="12"/>
      <c r="AJ44" s="12"/>
      <c r="AK44" s="13" t="s">
        <v>4</v>
      </c>
      <c r="AM44" s="14"/>
      <c r="AN44" s="14" t="str">
        <f t="shared" si="1"/>
        <v>Территория действия тарифа</v>
      </c>
      <c r="AO44" s="14"/>
      <c r="AP44" s="14"/>
      <c r="AQ44" s="3">
        <v>21</v>
      </c>
    </row>
    <row r="45" spans="1:43" ht="24" customHeight="1">
      <c r="A45" s="7" t="s">
        <v>57</v>
      </c>
      <c r="B45" s="16" t="s">
        <v>5</v>
      </c>
      <c r="C45" s="9"/>
      <c r="D45" s="10"/>
      <c r="E45" s="11"/>
      <c r="F45" s="11"/>
      <c r="G45" s="11"/>
      <c r="H45" s="11"/>
      <c r="I45" s="11"/>
      <c r="J45" s="11"/>
      <c r="K45" s="12"/>
      <c r="L45" s="10" t="s">
        <v>51</v>
      </c>
      <c r="M45" s="11"/>
      <c r="N45" s="11"/>
      <c r="O45" s="11"/>
      <c r="P45" s="11"/>
      <c r="Q45" s="11"/>
      <c r="R45" s="11"/>
      <c r="S45" s="11"/>
      <c r="T45" s="10"/>
      <c r="U45" s="11"/>
      <c r="V45" s="11"/>
      <c r="W45" s="11"/>
      <c r="X45" s="11"/>
      <c r="Y45" s="11"/>
      <c r="Z45" s="11"/>
      <c r="AA45" s="12"/>
      <c r="AB45" s="10"/>
      <c r="AC45" s="11"/>
      <c r="AD45" s="11"/>
      <c r="AE45" s="11"/>
      <c r="AF45" s="11"/>
      <c r="AG45" s="11"/>
      <c r="AH45" s="11"/>
      <c r="AI45" s="12"/>
      <c r="AJ45" s="12"/>
      <c r="AK45" s="13" t="s">
        <v>6</v>
      </c>
      <c r="AM45" s="14"/>
      <c r="AN45" s="14" t="str">
        <f t="shared" si="1"/>
        <v xml:space="preserve">Наименование системы теплоснабжения </v>
      </c>
      <c r="AO45" s="14"/>
      <c r="AP45" s="14"/>
      <c r="AQ45" s="3">
        <v>23</v>
      </c>
    </row>
    <row r="46" spans="1:43" ht="21.95" customHeight="1">
      <c r="A46" s="7" t="s">
        <v>58</v>
      </c>
      <c r="B46" s="17" t="s">
        <v>7</v>
      </c>
      <c r="C46" s="9"/>
      <c r="D46" s="10"/>
      <c r="E46" s="11"/>
      <c r="F46" s="11"/>
      <c r="G46" s="11"/>
      <c r="H46" s="11"/>
      <c r="I46" s="11"/>
      <c r="J46" s="11"/>
      <c r="K46" s="12"/>
      <c r="L46" s="10" t="s">
        <v>51</v>
      </c>
      <c r="M46" s="11"/>
      <c r="N46" s="11"/>
      <c r="O46" s="11"/>
      <c r="P46" s="11"/>
      <c r="Q46" s="11"/>
      <c r="R46" s="11"/>
      <c r="S46" s="11"/>
      <c r="T46" s="10"/>
      <c r="U46" s="11"/>
      <c r="V46" s="11"/>
      <c r="W46" s="11"/>
      <c r="X46" s="11"/>
      <c r="Y46" s="11"/>
      <c r="Z46" s="11"/>
      <c r="AA46" s="12"/>
      <c r="AB46" s="10"/>
      <c r="AC46" s="11"/>
      <c r="AD46" s="11"/>
      <c r="AE46" s="11"/>
      <c r="AF46" s="11"/>
      <c r="AG46" s="11"/>
      <c r="AH46" s="11"/>
      <c r="AI46" s="12"/>
      <c r="AJ46" s="12"/>
      <c r="AK46" s="13" t="s">
        <v>8</v>
      </c>
      <c r="AM46" s="14"/>
      <c r="AN46" s="14" t="str">
        <f t="shared" si="1"/>
        <v xml:space="preserve">Источник тепловой энергии  </v>
      </c>
      <c r="AO46" s="14"/>
      <c r="AP46" s="14"/>
      <c r="AQ46" s="3">
        <v>21</v>
      </c>
    </row>
    <row r="47" spans="1:43" ht="41.25" customHeight="1">
      <c r="A47" s="7" t="s">
        <v>59</v>
      </c>
      <c r="B47" s="18" t="s">
        <v>9</v>
      </c>
      <c r="C47" s="9"/>
      <c r="D47" s="19"/>
      <c r="E47" s="20"/>
      <c r="F47" s="20"/>
      <c r="G47" s="20"/>
      <c r="H47" s="20"/>
      <c r="I47" s="20"/>
      <c r="J47" s="20"/>
      <c r="K47" s="21"/>
      <c r="L47" s="19" t="s">
        <v>51</v>
      </c>
      <c r="M47" s="20"/>
      <c r="N47" s="20"/>
      <c r="O47" s="20"/>
      <c r="P47" s="20"/>
      <c r="Q47" s="20"/>
      <c r="R47" s="20"/>
      <c r="S47" s="20"/>
      <c r="T47" s="19"/>
      <c r="U47" s="20"/>
      <c r="V47" s="20"/>
      <c r="W47" s="20"/>
      <c r="X47" s="20"/>
      <c r="Y47" s="20"/>
      <c r="Z47" s="20"/>
      <c r="AA47" s="21"/>
      <c r="AB47" s="19"/>
      <c r="AC47" s="20"/>
      <c r="AD47" s="20"/>
      <c r="AE47" s="20"/>
      <c r="AF47" s="20"/>
      <c r="AG47" s="20"/>
      <c r="AH47" s="20"/>
      <c r="AI47" s="21"/>
      <c r="AJ47" s="21"/>
      <c r="AK47" s="13" t="s">
        <v>10</v>
      </c>
      <c r="AM47" s="14"/>
      <c r="AN47" s="14" t="str">
        <f t="shared" si="1"/>
        <v>Схема подключения теплопотребляющей установки к коллектору источника тепловой энергии</v>
      </c>
      <c r="AO47" s="14"/>
      <c r="AP47" s="14"/>
      <c r="AQ47" s="3">
        <v>47</v>
      </c>
    </row>
    <row r="48" spans="1:43" ht="21.95" customHeight="1">
      <c r="A48" s="7" t="s">
        <v>60</v>
      </c>
      <c r="B48" s="22" t="s">
        <v>11</v>
      </c>
      <c r="C48" s="9"/>
      <c r="D48" s="19"/>
      <c r="E48" s="20"/>
      <c r="F48" s="20"/>
      <c r="G48" s="20"/>
      <c r="H48" s="20"/>
      <c r="I48" s="20"/>
      <c r="J48" s="20"/>
      <c r="K48" s="21"/>
      <c r="L48" s="19" t="s">
        <v>51</v>
      </c>
      <c r="M48" s="20"/>
      <c r="N48" s="20"/>
      <c r="O48" s="20"/>
      <c r="P48" s="20"/>
      <c r="Q48" s="20"/>
      <c r="R48" s="20"/>
      <c r="S48" s="20"/>
      <c r="T48" s="19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1"/>
      <c r="AJ48" s="21"/>
      <c r="AK48" s="13" t="s">
        <v>12</v>
      </c>
      <c r="AM48" s="14"/>
      <c r="AN48" s="14" t="str">
        <f t="shared" si="1"/>
        <v>Группа потребителей</v>
      </c>
      <c r="AO48" s="14"/>
      <c r="AP48" s="14"/>
      <c r="AQ48" s="3">
        <v>21</v>
      </c>
    </row>
    <row r="49" spans="1:43" ht="21.95" customHeight="1">
      <c r="A49" s="7" t="s">
        <v>61</v>
      </c>
      <c r="B49" s="23" t="s">
        <v>52</v>
      </c>
      <c r="C49" s="9"/>
      <c r="D49" s="24"/>
      <c r="E49" s="25"/>
      <c r="F49" s="24"/>
      <c r="G49" s="26"/>
      <c r="H49" s="27"/>
      <c r="I49" s="28" t="s">
        <v>13</v>
      </c>
      <c r="J49" s="27"/>
      <c r="K49" s="28" t="s">
        <v>13</v>
      </c>
      <c r="L49" s="24">
        <v>2537.4299999999998</v>
      </c>
      <c r="M49" s="25"/>
      <c r="N49" s="24"/>
      <c r="O49" s="26"/>
      <c r="P49" s="27">
        <v>45292.383576388886</v>
      </c>
      <c r="Q49" s="28" t="s">
        <v>13</v>
      </c>
      <c r="R49" s="104">
        <v>45473.383692129632</v>
      </c>
      <c r="S49" s="28" t="s">
        <v>13</v>
      </c>
      <c r="T49" s="24">
        <v>3807.07</v>
      </c>
      <c r="U49" s="25"/>
      <c r="V49" s="24"/>
      <c r="W49" s="26"/>
      <c r="X49" s="27">
        <v>45474.383993055555</v>
      </c>
      <c r="Y49" s="28" t="s">
        <v>13</v>
      </c>
      <c r="Z49" s="27">
        <v>45504.38422453704</v>
      </c>
      <c r="AA49" s="28" t="s">
        <v>13</v>
      </c>
      <c r="AB49" s="24">
        <v>3797.09</v>
      </c>
      <c r="AC49" s="25"/>
      <c r="AD49" s="24"/>
      <c r="AE49" s="26"/>
      <c r="AF49" s="27">
        <v>45505.384525462963</v>
      </c>
      <c r="AG49" s="28" t="s">
        <v>13</v>
      </c>
      <c r="AH49" s="27">
        <v>45657.384629629632</v>
      </c>
      <c r="AI49" s="28" t="s">
        <v>13</v>
      </c>
      <c r="AJ49" s="105"/>
      <c r="AK49" s="29" t="s">
        <v>14</v>
      </c>
      <c r="AL49" s="4" t="e">
        <f ca="1">STRCHECKDATE(D50:AJ50)</f>
        <v>#NAME?</v>
      </c>
      <c r="AM49" s="14"/>
      <c r="AN49" s="14" t="str">
        <f t="shared" si="1"/>
        <v>вода</v>
      </c>
      <c r="AO49" s="14"/>
      <c r="AP49" s="14"/>
      <c r="AQ49" s="3">
        <v>21</v>
      </c>
    </row>
    <row r="50" spans="1:43" ht="1.1499999999999999" customHeight="1">
      <c r="A50" s="30"/>
      <c r="B50" s="9"/>
      <c r="C50" s="9"/>
      <c r="D50" s="25"/>
      <c r="E50" s="25"/>
      <c r="F50" s="25"/>
      <c r="G50" s="31" t="str">
        <f>H49&amp;"-"&amp;J49</f>
        <v>-</v>
      </c>
      <c r="H50" s="32"/>
      <c r="I50" s="28"/>
      <c r="J50" s="32"/>
      <c r="K50" s="28"/>
      <c r="L50" s="25"/>
      <c r="M50" s="25"/>
      <c r="N50" s="25"/>
      <c r="O50" s="31" t="str">
        <f>P49&amp;"-"&amp;R49</f>
        <v>45292,3835763889-45473,3836921296</v>
      </c>
      <c r="P50" s="32"/>
      <c r="Q50" s="28"/>
      <c r="R50" s="106"/>
      <c r="S50" s="28"/>
      <c r="T50" s="25"/>
      <c r="U50" s="25"/>
      <c r="V50" s="25"/>
      <c r="W50" s="31" t="str">
        <f>X49&amp;"-"&amp;Z49</f>
        <v>45474,3839930556-45504,384224537</v>
      </c>
      <c r="X50" s="32"/>
      <c r="Y50" s="28"/>
      <c r="Z50" s="32"/>
      <c r="AA50" s="28"/>
      <c r="AB50" s="25"/>
      <c r="AC50" s="25"/>
      <c r="AD50" s="25"/>
      <c r="AE50" s="31" t="str">
        <f>AF49&amp;"-"&amp;AH49</f>
        <v>45505,384525463-45657,3846296296</v>
      </c>
      <c r="AF50" s="32"/>
      <c r="AG50" s="28"/>
      <c r="AH50" s="32"/>
      <c r="AI50" s="28"/>
      <c r="AJ50" s="107"/>
      <c r="AK50" s="33"/>
      <c r="AM50" s="14"/>
      <c r="AN50" s="14" t="str">
        <f t="shared" si="1"/>
        <v/>
      </c>
      <c r="AO50" s="14"/>
      <c r="AP50" s="14"/>
      <c r="AQ50" s="3">
        <v>1</v>
      </c>
    </row>
    <row r="51" spans="1:43" ht="11.45" customHeight="1">
      <c r="A51" s="34"/>
      <c r="B51" s="35" t="s">
        <v>15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38"/>
      <c r="AM51" s="14"/>
      <c r="AN51" s="14" t="str">
        <f t="shared" si="1"/>
        <v>Добавить вид теплоносителя (параметры теплоносителя)</v>
      </c>
      <c r="AO51" s="14"/>
      <c r="AP51" s="14"/>
      <c r="AQ51" s="3">
        <v>11</v>
      </c>
    </row>
    <row r="52" spans="1:43" ht="11.45" customHeight="1">
      <c r="A52" s="34"/>
      <c r="B52" s="39" t="s">
        <v>16</v>
      </c>
      <c r="C52" s="36"/>
      <c r="D52" s="36"/>
      <c r="E52" s="36"/>
      <c r="F52" s="36"/>
      <c r="G52" s="36"/>
      <c r="H52" s="36"/>
      <c r="I52" s="36"/>
      <c r="J52" s="36"/>
      <c r="K52" s="40"/>
      <c r="L52" s="36"/>
      <c r="M52" s="36"/>
      <c r="N52" s="36"/>
      <c r="O52" s="36"/>
      <c r="P52" s="36"/>
      <c r="Q52" s="36"/>
      <c r="R52" s="36"/>
      <c r="S52" s="40"/>
      <c r="T52" s="36"/>
      <c r="U52" s="36"/>
      <c r="V52" s="36"/>
      <c r="W52" s="36"/>
      <c r="X52" s="36"/>
      <c r="Y52" s="36"/>
      <c r="Z52" s="36"/>
      <c r="AA52" s="40"/>
      <c r="AB52" s="36"/>
      <c r="AC52" s="36"/>
      <c r="AD52" s="36"/>
      <c r="AE52" s="36"/>
      <c r="AF52" s="36"/>
      <c r="AG52" s="36"/>
      <c r="AH52" s="36"/>
      <c r="AI52" s="40"/>
      <c r="AJ52" s="36"/>
      <c r="AK52" s="41"/>
      <c r="AM52" s="14"/>
      <c r="AN52" s="14" t="str">
        <f t="shared" si="1"/>
        <v>Добавить группу потребителей</v>
      </c>
      <c r="AO52" s="14"/>
      <c r="AP52" s="14"/>
      <c r="AQ52" s="3">
        <v>11</v>
      </c>
    </row>
    <row r="53" spans="1:43" ht="14.65" customHeight="1">
      <c r="A53" s="34"/>
      <c r="B53" s="42" t="s">
        <v>17</v>
      </c>
      <c r="C53" s="36"/>
      <c r="D53" s="36"/>
      <c r="E53" s="36"/>
      <c r="F53" s="36"/>
      <c r="G53" s="36"/>
      <c r="H53" s="36"/>
      <c r="I53" s="36"/>
      <c r="J53" s="36"/>
      <c r="K53" s="40"/>
      <c r="L53" s="36"/>
      <c r="M53" s="36"/>
      <c r="N53" s="36"/>
      <c r="O53" s="36"/>
      <c r="P53" s="36"/>
      <c r="Q53" s="36"/>
      <c r="R53" s="36"/>
      <c r="S53" s="40"/>
      <c r="T53" s="36"/>
      <c r="U53" s="36"/>
      <c r="V53" s="36"/>
      <c r="W53" s="36"/>
      <c r="X53" s="36"/>
      <c r="Y53" s="36"/>
      <c r="Z53" s="36"/>
      <c r="AA53" s="40"/>
      <c r="AB53" s="36"/>
      <c r="AC53" s="36"/>
      <c r="AD53" s="36"/>
      <c r="AE53" s="36"/>
      <c r="AF53" s="36"/>
      <c r="AG53" s="36"/>
      <c r="AH53" s="36"/>
      <c r="AI53" s="40"/>
      <c r="AJ53" s="36"/>
      <c r="AK53" s="41"/>
      <c r="AM53" s="14"/>
      <c r="AN53" s="14" t="str">
        <f t="shared" si="1"/>
        <v>Добавить схему подключения</v>
      </c>
      <c r="AO53" s="14"/>
      <c r="AP53" s="14"/>
      <c r="AQ53" s="3">
        <v>14</v>
      </c>
    </row>
    <row r="54" spans="1:43" s="4" customFormat="1" ht="1.1499999999999999" customHeight="1">
      <c r="A54" s="46"/>
      <c r="B54" s="49" t="s">
        <v>18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M54" s="14"/>
      <c r="AN54" s="14" t="str">
        <f t="shared" si="1"/>
        <v>Добавить источник для дифференциации</v>
      </c>
      <c r="AO54" s="14"/>
      <c r="AP54" s="14"/>
      <c r="AQ54" s="4">
        <v>1</v>
      </c>
    </row>
    <row r="55" spans="1:43" s="4" customFormat="1" ht="1.1499999999999999" customHeight="1">
      <c r="A55" s="46"/>
      <c r="B55" s="49" t="s">
        <v>19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M55" s="14"/>
      <c r="AN55" s="14" t="str">
        <f t="shared" si="1"/>
        <v>Добавить централизованную систему для дифференциации</v>
      </c>
      <c r="AO55" s="14"/>
      <c r="AP55" s="14"/>
      <c r="AQ55" s="4">
        <v>1</v>
      </c>
    </row>
    <row r="56" spans="1:43" s="4" customFormat="1" ht="1.1499999999999999" customHeight="1">
      <c r="A56" s="46"/>
      <c r="B56" s="49" t="s">
        <v>20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M56" s="14"/>
      <c r="AN56" s="14" t="str">
        <f t="shared" si="1"/>
        <v>Добавить территорию для дифференциации</v>
      </c>
      <c r="AO56" s="14"/>
      <c r="AP56" s="14"/>
      <c r="AQ56" s="4">
        <v>1</v>
      </c>
    </row>
    <row r="57" spans="1:43" s="4" customFormat="1" ht="1.1499999999999999" customHeight="1">
      <c r="A57" s="46"/>
      <c r="B57" s="49" t="s">
        <v>53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M57" s="14"/>
      <c r="AN57" s="14" t="str">
        <f t="shared" si="1"/>
        <v>Добавить наименование тарифа</v>
      </c>
      <c r="AO57" s="14"/>
      <c r="AP57" s="14"/>
      <c r="AQ57" s="4">
        <v>1</v>
      </c>
    </row>
    <row r="58" spans="1:43" ht="11.45" customHeight="1">
      <c r="A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L58" s="3"/>
      <c r="AM58" s="3"/>
      <c r="AN58" s="3"/>
      <c r="AO58" s="3"/>
      <c r="AP58" s="3"/>
      <c r="AQ58" s="3">
        <v>11</v>
      </c>
    </row>
    <row r="59" spans="1:43" ht="28.5" customHeight="1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Q59" s="3">
        <v>27</v>
      </c>
    </row>
    <row r="60" spans="1:43" ht="65.25" customHeight="1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Q60" s="3">
        <v>62</v>
      </c>
    </row>
    <row r="61" spans="1:43" ht="14.65" customHeight="1"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Q61" s="3">
        <v>14</v>
      </c>
    </row>
    <row r="62" spans="1:43" ht="18.75" customHeight="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Q62" s="3">
        <v>18</v>
      </c>
    </row>
    <row r="63" spans="1:43" ht="18.75" customHeight="1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Q63" s="3">
        <v>18</v>
      </c>
    </row>
    <row r="64" spans="1:43" ht="29.25" customHeight="1">
      <c r="A64" s="108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Q64" s="3">
        <v>28</v>
      </c>
    </row>
    <row r="65" spans="1:43" ht="22.5" hidden="1" customHeight="1">
      <c r="A65" s="2">
        <v>12</v>
      </c>
      <c r="B65" s="3">
        <v>31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24</v>
      </c>
      <c r="M65" s="3">
        <v>0</v>
      </c>
      <c r="N65" s="3">
        <v>24</v>
      </c>
      <c r="O65" s="3">
        <v>24</v>
      </c>
      <c r="P65" s="3">
        <v>11</v>
      </c>
      <c r="Q65" s="3">
        <v>3</v>
      </c>
      <c r="R65" s="3">
        <v>11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4</v>
      </c>
      <c r="AK65" s="3">
        <v>115</v>
      </c>
      <c r="AL65" s="4">
        <v>10</v>
      </c>
      <c r="AM65" s="4">
        <v>10</v>
      </c>
      <c r="AN65" s="4">
        <v>10</v>
      </c>
      <c r="AO65" s="4">
        <v>10</v>
      </c>
      <c r="AP65" s="4">
        <v>10</v>
      </c>
      <c r="AQ65" s="3">
        <v>23</v>
      </c>
    </row>
  </sheetData>
  <mergeCells count="140">
    <mergeCell ref="B59:AK59"/>
    <mergeCell ref="B60:AK60"/>
    <mergeCell ref="B62:AK62"/>
    <mergeCell ref="B63:AK63"/>
    <mergeCell ref="B64:AK64"/>
    <mergeCell ref="AA49:AA50"/>
    <mergeCell ref="AF49:AF50"/>
    <mergeCell ref="AG49:AG50"/>
    <mergeCell ref="AH49:AH50"/>
    <mergeCell ref="AI49:AI50"/>
    <mergeCell ref="AK49:AK51"/>
    <mergeCell ref="Q49:Q50"/>
    <mergeCell ref="R49:R50"/>
    <mergeCell ref="S49:S50"/>
    <mergeCell ref="X49:X50"/>
    <mergeCell ref="Y49:Y50"/>
    <mergeCell ref="Z49:Z50"/>
    <mergeCell ref="D48:K48"/>
    <mergeCell ref="L48:AJ48"/>
    <mergeCell ref="H49:H50"/>
    <mergeCell ref="I49:I50"/>
    <mergeCell ref="J49:J50"/>
    <mergeCell ref="K49:K50"/>
    <mergeCell ref="P49:P50"/>
    <mergeCell ref="D45:K45"/>
    <mergeCell ref="L45:AJ45"/>
    <mergeCell ref="D46:K46"/>
    <mergeCell ref="L46:AJ46"/>
    <mergeCell ref="D47:K47"/>
    <mergeCell ref="L47:AJ47"/>
    <mergeCell ref="I42:J42"/>
    <mergeCell ref="Q42:R42"/>
    <mergeCell ref="Y42:Z42"/>
    <mergeCell ref="AG42:AH42"/>
    <mergeCell ref="D43:K43"/>
    <mergeCell ref="L43:AJ43"/>
    <mergeCell ref="D44:K44"/>
    <mergeCell ref="L44:AJ44"/>
    <mergeCell ref="AC40:AC41"/>
    <mergeCell ref="AD40:AE40"/>
    <mergeCell ref="AF40:AH40"/>
    <mergeCell ref="I41:J41"/>
    <mergeCell ref="Q41:R41"/>
    <mergeCell ref="Y41:Z41"/>
    <mergeCell ref="AG41:AH41"/>
    <mergeCell ref="AJ39:AJ41"/>
    <mergeCell ref="D40:D41"/>
    <mergeCell ref="E40:E41"/>
    <mergeCell ref="F40:G40"/>
    <mergeCell ref="H40:J40"/>
    <mergeCell ref="L40:L41"/>
    <mergeCell ref="M40:M41"/>
    <mergeCell ref="N40:O40"/>
    <mergeCell ref="P40:R40"/>
    <mergeCell ref="T40:T41"/>
    <mergeCell ref="L39:R39"/>
    <mergeCell ref="S39:S41"/>
    <mergeCell ref="T39:Z39"/>
    <mergeCell ref="AA39:AA41"/>
    <mergeCell ref="AB39:AH39"/>
    <mergeCell ref="AI39:AI41"/>
    <mergeCell ref="U40:U41"/>
    <mergeCell ref="V40:W40"/>
    <mergeCell ref="X40:Z40"/>
    <mergeCell ref="AB40:AB41"/>
    <mergeCell ref="D37:K37"/>
    <mergeCell ref="L37:S37"/>
    <mergeCell ref="T37:AA37"/>
    <mergeCell ref="AB37:AI37"/>
    <mergeCell ref="A38:AJ38"/>
    <mergeCell ref="AK38:AK41"/>
    <mergeCell ref="A39:A41"/>
    <mergeCell ref="B39:B41"/>
    <mergeCell ref="D39:J39"/>
    <mergeCell ref="K39:K41"/>
    <mergeCell ref="A34:B34"/>
    <mergeCell ref="D34:J34"/>
    <mergeCell ref="L34:R34"/>
    <mergeCell ref="T34:Z34"/>
    <mergeCell ref="AB34:AH34"/>
    <mergeCell ref="A35:B35"/>
    <mergeCell ref="D35:J35"/>
    <mergeCell ref="L35:R35"/>
    <mergeCell ref="T35:Z35"/>
    <mergeCell ref="AB35:AH35"/>
    <mergeCell ref="A31:B31"/>
    <mergeCell ref="D31:J31"/>
    <mergeCell ref="L31:R31"/>
    <mergeCell ref="T31:Z31"/>
    <mergeCell ref="AB31:AH31"/>
    <mergeCell ref="A32:B32"/>
    <mergeCell ref="D32:J32"/>
    <mergeCell ref="L32:R32"/>
    <mergeCell ref="T32:Z32"/>
    <mergeCell ref="AB32:AH32"/>
    <mergeCell ref="A29:B29"/>
    <mergeCell ref="D29:J29"/>
    <mergeCell ref="L29:R29"/>
    <mergeCell ref="T29:Z29"/>
    <mergeCell ref="AB29:AH29"/>
    <mergeCell ref="A30:B30"/>
    <mergeCell ref="D30:J30"/>
    <mergeCell ref="L30:R30"/>
    <mergeCell ref="T30:Z30"/>
    <mergeCell ref="AB30:AH30"/>
    <mergeCell ref="P17:P18"/>
    <mergeCell ref="Q17:Q18"/>
    <mergeCell ref="R17:R18"/>
    <mergeCell ref="S17:S18"/>
    <mergeCell ref="A26:R26"/>
    <mergeCell ref="A27:R27"/>
    <mergeCell ref="AA8:AA9"/>
    <mergeCell ref="AF8:AF9"/>
    <mergeCell ref="AG8:AG9"/>
    <mergeCell ref="AH8:AH9"/>
    <mergeCell ref="AI8:AI9"/>
    <mergeCell ref="AK8:AK10"/>
    <mergeCell ref="Q8:Q9"/>
    <mergeCell ref="R8:R9"/>
    <mergeCell ref="S8:S9"/>
    <mergeCell ref="X8:X9"/>
    <mergeCell ref="Y8:Y9"/>
    <mergeCell ref="Z8:Z9"/>
    <mergeCell ref="H8:H9"/>
    <mergeCell ref="I8:I9"/>
    <mergeCell ref="J8:J9"/>
    <mergeCell ref="K8:K9"/>
    <mergeCell ref="P8:P9"/>
    <mergeCell ref="D5:K5"/>
    <mergeCell ref="L5:AJ5"/>
    <mergeCell ref="D6:K6"/>
    <mergeCell ref="L6:AJ6"/>
    <mergeCell ref="D7:K7"/>
    <mergeCell ref="L7:AJ7"/>
    <mergeCell ref="D2:K2"/>
    <mergeCell ref="L2:AJ2"/>
    <mergeCell ref="D3:K3"/>
    <mergeCell ref="L3:AJ3"/>
    <mergeCell ref="D4:K4"/>
    <mergeCell ref="L4:A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2024-08-06T07:11:33Z</dcterms:modified>
</cp:coreProperties>
</file>